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<sst xmlns="http://schemas.openxmlformats.org/spreadsheetml/2006/main" count="361" uniqueCount="348">
  <si>
    <t>附件2</t>
  </si>
  <si>
    <t xml:space="preserve">柳州市2023年度岛际和农村水路客运运费改税补贴资金分配明细表 </t>
  </si>
  <si>
    <t>序号</t>
  </si>
  <si>
    <t>船舶名称</t>
  </si>
  <si>
    <t>船舶经营人名称（船舶实际经营人）</t>
  </si>
  <si>
    <t>核定客位数（载客定额,人）</t>
  </si>
  <si>
    <t>补贴月数（有效运行时间，月）</t>
  </si>
  <si>
    <t>客位数*补贴月数（客位*月）</t>
  </si>
  <si>
    <t>补助标准（元/客位*月）</t>
  </si>
  <si>
    <t>补贴金额（元）（H=G*F）</t>
  </si>
  <si>
    <t>合计</t>
  </si>
  <si>
    <t>城中区小计</t>
  </si>
  <si>
    <t>柳州客218</t>
  </si>
  <si>
    <t>沈建雄</t>
  </si>
  <si>
    <t>柳州客189</t>
  </si>
  <si>
    <t>谭秋生</t>
  </si>
  <si>
    <t>柳州客168</t>
  </si>
  <si>
    <t>陈必飞</t>
  </si>
  <si>
    <t>鱼峰区小计</t>
  </si>
  <si>
    <t>柳江横005</t>
  </si>
  <si>
    <t>张鼎根</t>
  </si>
  <si>
    <t>柳江横017</t>
  </si>
  <si>
    <t>张顶情</t>
  </si>
  <si>
    <t>河表横渡789</t>
  </si>
  <si>
    <t>韦金秋</t>
  </si>
  <si>
    <t>柳江横698</t>
  </si>
  <si>
    <t>郑其光</t>
  </si>
  <si>
    <t>柳江大田横渡088</t>
  </si>
  <si>
    <t>韦正修</t>
  </si>
  <si>
    <t>柳江大田横渡08</t>
  </si>
  <si>
    <t>韦正刚</t>
  </si>
  <si>
    <t>柳江客688</t>
  </si>
  <si>
    <t>何清龙</t>
  </si>
  <si>
    <t>柳江客178</t>
  </si>
  <si>
    <t>韦达能</t>
  </si>
  <si>
    <t>柳江白沙横渡08</t>
  </si>
  <si>
    <t>陈双喜</t>
  </si>
  <si>
    <t>柳南区小计</t>
  </si>
  <si>
    <t>柳江横688</t>
  </si>
  <si>
    <t>覃金胜</t>
  </si>
  <si>
    <t>柳江横028</t>
  </si>
  <si>
    <t>覃海坤</t>
  </si>
  <si>
    <t>柳江横029</t>
  </si>
  <si>
    <t>覃素能</t>
  </si>
  <si>
    <t>柳城县小计</t>
  </si>
  <si>
    <t>柳城客008</t>
  </si>
  <si>
    <t>杨记明</t>
  </si>
  <si>
    <t>柳城客019</t>
  </si>
  <si>
    <t>黎桂红</t>
  </si>
  <si>
    <t>柳城客021</t>
  </si>
  <si>
    <t>柳城客088</t>
  </si>
  <si>
    <t>彭素珍</t>
  </si>
  <si>
    <t>柳城客116</t>
  </si>
  <si>
    <t>邬继光</t>
  </si>
  <si>
    <t>柳城客118</t>
  </si>
  <si>
    <t>张群英</t>
  </si>
  <si>
    <t>柳城客119</t>
  </si>
  <si>
    <t>吴金荣</t>
  </si>
  <si>
    <t>柳城客121</t>
  </si>
  <si>
    <t>梁刚</t>
  </si>
  <si>
    <t>柳城客123</t>
  </si>
  <si>
    <t>梁红权</t>
  </si>
  <si>
    <t>柳城客128</t>
  </si>
  <si>
    <t>赵越贵</t>
  </si>
  <si>
    <t>柳城客133</t>
  </si>
  <si>
    <t>韦冬江</t>
  </si>
  <si>
    <t>柳城客136</t>
  </si>
  <si>
    <t>兰运崇</t>
  </si>
  <si>
    <t>柳城客166</t>
  </si>
  <si>
    <t>涂建克</t>
  </si>
  <si>
    <t>邬春玲</t>
  </si>
  <si>
    <t>柳城客167</t>
  </si>
  <si>
    <t>王善义</t>
  </si>
  <si>
    <t>柳城客168</t>
  </si>
  <si>
    <t>兰德贵</t>
  </si>
  <si>
    <t>柳城客186</t>
  </si>
  <si>
    <t>涂军贤</t>
  </si>
  <si>
    <t>柳城客188</t>
  </si>
  <si>
    <t>韦熊斌</t>
  </si>
  <si>
    <t>柳城客192</t>
  </si>
  <si>
    <t>何长寿</t>
  </si>
  <si>
    <t>柳城客196</t>
  </si>
  <si>
    <t>柳城客222</t>
  </si>
  <si>
    <t>梁海轮</t>
  </si>
  <si>
    <t>柳城客228</t>
  </si>
  <si>
    <t>徐建友</t>
  </si>
  <si>
    <t>柳城客262</t>
  </si>
  <si>
    <t>梁春安</t>
  </si>
  <si>
    <t>柳城客266</t>
  </si>
  <si>
    <t>谢宗如</t>
  </si>
  <si>
    <t>柳城客269</t>
  </si>
  <si>
    <t>韦斗杰</t>
  </si>
  <si>
    <t>柳城客282</t>
  </si>
  <si>
    <t>柳城客288</t>
  </si>
  <si>
    <t>银耀武</t>
  </si>
  <si>
    <t>柳城客289</t>
  </si>
  <si>
    <t>覃志权</t>
  </si>
  <si>
    <t>柳城客366</t>
  </si>
  <si>
    <t>赖建庄</t>
  </si>
  <si>
    <t>柳城客518</t>
  </si>
  <si>
    <t>覃继富</t>
  </si>
  <si>
    <t>柳城客528</t>
  </si>
  <si>
    <t>谢业良</t>
  </si>
  <si>
    <t>柳城客555</t>
  </si>
  <si>
    <t>邬秋东</t>
  </si>
  <si>
    <t>柳城客568</t>
  </si>
  <si>
    <t>韦强</t>
  </si>
  <si>
    <t>柳城客618</t>
  </si>
  <si>
    <t>邬柳平</t>
  </si>
  <si>
    <t>柳城客666</t>
  </si>
  <si>
    <t>韦柳生</t>
  </si>
  <si>
    <t>柳城客668</t>
  </si>
  <si>
    <t>兰恒智</t>
  </si>
  <si>
    <t>柳城客678</t>
  </si>
  <si>
    <t>张华强</t>
  </si>
  <si>
    <t>柳城客688</t>
  </si>
  <si>
    <t>韩张斌</t>
  </si>
  <si>
    <t>柳城客689</t>
  </si>
  <si>
    <t>韩张强</t>
  </si>
  <si>
    <t>柳城客768</t>
  </si>
  <si>
    <t>韦家兄</t>
  </si>
  <si>
    <t>柳城客798</t>
  </si>
  <si>
    <t>周汉忠</t>
  </si>
  <si>
    <t>柳城客858</t>
  </si>
  <si>
    <t>曾玉彩</t>
  </si>
  <si>
    <t>柳城客868</t>
  </si>
  <si>
    <t>张辉</t>
  </si>
  <si>
    <t>柳城客869</t>
  </si>
  <si>
    <t>唐会涛</t>
  </si>
  <si>
    <t>柳城客862</t>
  </si>
  <si>
    <t>韦玉莲</t>
  </si>
  <si>
    <t>柳城客885</t>
  </si>
  <si>
    <t>王晓冬</t>
  </si>
  <si>
    <t>柳城客888</t>
  </si>
  <si>
    <t>刘立生</t>
  </si>
  <si>
    <t>柳城客889</t>
  </si>
  <si>
    <t>刘道光</t>
  </si>
  <si>
    <t>柳城客898</t>
  </si>
  <si>
    <t>涂军喜</t>
  </si>
  <si>
    <t>柳城客899</t>
  </si>
  <si>
    <t>何荣成</t>
  </si>
  <si>
    <t>柳城客966</t>
  </si>
  <si>
    <t>梁策</t>
  </si>
  <si>
    <t>柳城客967</t>
  </si>
  <si>
    <t>陈橙</t>
  </si>
  <si>
    <t>柳城客988</t>
  </si>
  <si>
    <t>兰美华</t>
  </si>
  <si>
    <t>柳城客986</t>
  </si>
  <si>
    <t>张桂英</t>
  </si>
  <si>
    <t>柳城客999</t>
  </si>
  <si>
    <t>罗蒋叶</t>
  </si>
  <si>
    <t>柳城客6189</t>
  </si>
  <si>
    <t>廖智福</t>
  </si>
  <si>
    <t>柳城客6199</t>
  </si>
  <si>
    <t>鹿寨县小计</t>
  </si>
  <si>
    <t>鹿寨横668</t>
  </si>
  <si>
    <t>梁传强</t>
  </si>
  <si>
    <t>里定横216</t>
  </si>
  <si>
    <t>吴秋林</t>
  </si>
  <si>
    <t>鹿寨横渡888</t>
  </si>
  <si>
    <t>赖国忠</t>
  </si>
  <si>
    <t>鹿寨横889</t>
  </si>
  <si>
    <t>融安县小计</t>
  </si>
  <si>
    <t>融安客005</t>
  </si>
  <si>
    <t>石伟新</t>
  </si>
  <si>
    <t>融安客021</t>
  </si>
  <si>
    <t>韦约姬</t>
  </si>
  <si>
    <t>融安客086</t>
  </si>
  <si>
    <t>曾永全</t>
  </si>
  <si>
    <t>融安客087</t>
  </si>
  <si>
    <t>张建成</t>
  </si>
  <si>
    <t>融安客089</t>
  </si>
  <si>
    <t>张子林</t>
  </si>
  <si>
    <t>融安客095</t>
  </si>
  <si>
    <t>沈树光</t>
  </si>
  <si>
    <t>融安客096</t>
  </si>
  <si>
    <t>毛万祥</t>
  </si>
  <si>
    <t>融安客100</t>
  </si>
  <si>
    <t>尹金亮</t>
  </si>
  <si>
    <t>融安客101</t>
  </si>
  <si>
    <t>吴庆辉</t>
  </si>
  <si>
    <t>融安客102</t>
  </si>
  <si>
    <t>叶海东</t>
  </si>
  <si>
    <t>融安客103</t>
  </si>
  <si>
    <t>沈世坚</t>
  </si>
  <si>
    <t>融安客104</t>
  </si>
  <si>
    <t>曾玉球</t>
  </si>
  <si>
    <t>融安客105</t>
  </si>
  <si>
    <t>叶乙成</t>
  </si>
  <si>
    <t>融安客106</t>
  </si>
  <si>
    <t>陈碑德</t>
  </si>
  <si>
    <t>融安客107</t>
  </si>
  <si>
    <t>沈文庆</t>
  </si>
  <si>
    <t>融安客116</t>
  </si>
  <si>
    <t>郑少元</t>
  </si>
  <si>
    <t>融安客117</t>
  </si>
  <si>
    <t>郑程</t>
  </si>
  <si>
    <t>融安客118</t>
  </si>
  <si>
    <t>融安客119</t>
  </si>
  <si>
    <t>沈玉良</t>
  </si>
  <si>
    <t>融安客129</t>
  </si>
  <si>
    <t>莫运仁</t>
  </si>
  <si>
    <t>融安客130</t>
  </si>
  <si>
    <t>钟昌林</t>
  </si>
  <si>
    <t>融安客131</t>
  </si>
  <si>
    <t>石海球</t>
  </si>
  <si>
    <t>融安客132</t>
  </si>
  <si>
    <t>邢远德</t>
  </si>
  <si>
    <t>融安客135</t>
  </si>
  <si>
    <t>沈亮亮</t>
  </si>
  <si>
    <t>融安客158</t>
  </si>
  <si>
    <t>杨平</t>
  </si>
  <si>
    <t>融安横028</t>
  </si>
  <si>
    <t>韩方清</t>
  </si>
  <si>
    <t>融安横138</t>
  </si>
  <si>
    <t>陈江健</t>
  </si>
  <si>
    <t>融安横888</t>
  </si>
  <si>
    <t>郑东华</t>
  </si>
  <si>
    <t>融安客168</t>
  </si>
  <si>
    <t>袁乙有</t>
  </si>
  <si>
    <t>融水县小计</t>
  </si>
  <si>
    <t>融水横038</t>
  </si>
  <si>
    <t>黄干花</t>
  </si>
  <si>
    <t>融水客188</t>
  </si>
  <si>
    <t>龙应桥</t>
  </si>
  <si>
    <t>融水客228</t>
  </si>
  <si>
    <t>覃连珍</t>
  </si>
  <si>
    <t>融水横006</t>
  </si>
  <si>
    <t>梁雄英</t>
  </si>
  <si>
    <t>融水客141</t>
  </si>
  <si>
    <t>罗意忠</t>
  </si>
  <si>
    <t>融水客161</t>
  </si>
  <si>
    <t>罗息明</t>
  </si>
  <si>
    <t>融水横005</t>
  </si>
  <si>
    <t>粟凯宁</t>
  </si>
  <si>
    <t>融水横052</t>
  </si>
  <si>
    <t>韦佑全</t>
  </si>
  <si>
    <t>融水客180</t>
  </si>
  <si>
    <t>罗一凡</t>
  </si>
  <si>
    <t>融水横131</t>
  </si>
  <si>
    <t>欧金福</t>
  </si>
  <si>
    <t>融水客588</t>
  </si>
  <si>
    <t>吴桂于</t>
  </si>
  <si>
    <t>融水横123</t>
  </si>
  <si>
    <t>沈东明</t>
  </si>
  <si>
    <t>融水横188</t>
  </si>
  <si>
    <t>梁柳华</t>
  </si>
  <si>
    <t>融水横128</t>
  </si>
  <si>
    <t>欧福明</t>
  </si>
  <si>
    <t>融水横159</t>
  </si>
  <si>
    <t xml:space="preserve"> 欧阳金新</t>
  </si>
  <si>
    <t>融水横199</t>
  </si>
  <si>
    <t>欧阳金友</t>
  </si>
  <si>
    <t>融水横033</t>
  </si>
  <si>
    <t>吴戊寿</t>
  </si>
  <si>
    <t>融水横168</t>
  </si>
  <si>
    <t>欧东高</t>
  </si>
  <si>
    <t>融水横166</t>
  </si>
  <si>
    <t>贾土强</t>
  </si>
  <si>
    <t>融水客186</t>
  </si>
  <si>
    <t>欧戊林</t>
  </si>
  <si>
    <t>融水客598</t>
  </si>
  <si>
    <t>喻在平</t>
  </si>
  <si>
    <t>融水龙女08</t>
  </si>
  <si>
    <t>潘剑</t>
  </si>
  <si>
    <t>三江县小计</t>
  </si>
  <si>
    <t>三江客111</t>
  </si>
  <si>
    <t>廖娟</t>
  </si>
  <si>
    <t>三江客168</t>
  </si>
  <si>
    <t>罗本忠</t>
  </si>
  <si>
    <t>三江客333</t>
  </si>
  <si>
    <t>罗本章</t>
  </si>
  <si>
    <t>三江客666</t>
  </si>
  <si>
    <t>龙立飞</t>
  </si>
  <si>
    <t>三江客116</t>
  </si>
  <si>
    <t>龙小军</t>
  </si>
  <si>
    <t>三江客269</t>
  </si>
  <si>
    <t>潘广勋</t>
  </si>
  <si>
    <t>三江客178</t>
  </si>
  <si>
    <t>梁日端</t>
  </si>
  <si>
    <t>三江客678</t>
  </si>
  <si>
    <t>马科海</t>
  </si>
  <si>
    <t>三江客555</t>
  </si>
  <si>
    <t>黄朝玖</t>
  </si>
  <si>
    <t>三江客288</t>
  </si>
  <si>
    <t>黄胜来</t>
  </si>
  <si>
    <t>三江客688</t>
  </si>
  <si>
    <t>黄政权</t>
  </si>
  <si>
    <t>三江横075</t>
  </si>
  <si>
    <t>李小香</t>
  </si>
  <si>
    <t>三江客102</t>
  </si>
  <si>
    <t>李金华</t>
  </si>
  <si>
    <t>三江客108</t>
  </si>
  <si>
    <t>潘黎</t>
  </si>
  <si>
    <t>三江横116</t>
  </si>
  <si>
    <t>龙长顺</t>
  </si>
  <si>
    <t>三江横198</t>
  </si>
  <si>
    <t>李新来</t>
  </si>
  <si>
    <t>三江横128</t>
  </si>
  <si>
    <t>黄柳生</t>
  </si>
  <si>
    <t>三江横062</t>
  </si>
  <si>
    <t>吴广新</t>
  </si>
  <si>
    <t>三江横088</t>
  </si>
  <si>
    <t>谭老堂</t>
  </si>
  <si>
    <t>三江横558</t>
  </si>
  <si>
    <t>叶玉芳</t>
  </si>
  <si>
    <t>三江横122</t>
  </si>
  <si>
    <t>杨老义</t>
  </si>
  <si>
    <t>三江横028</t>
  </si>
  <si>
    <t>许伟明</t>
  </si>
  <si>
    <t>三江横199</t>
  </si>
  <si>
    <t>三江横168</t>
  </si>
  <si>
    <t>梁新灯</t>
  </si>
  <si>
    <t>三江横061</t>
  </si>
  <si>
    <t>赖建习</t>
  </si>
  <si>
    <t>三江横268</t>
  </si>
  <si>
    <t>潘付忠</t>
  </si>
  <si>
    <t>三江横079</t>
  </si>
  <si>
    <t>杨新平</t>
  </si>
  <si>
    <t>三江横076</t>
  </si>
  <si>
    <t>梁继松</t>
  </si>
  <si>
    <t>三江横0166</t>
  </si>
  <si>
    <t>梁贻友</t>
  </si>
  <si>
    <t>三江横051</t>
  </si>
  <si>
    <t>荣超建</t>
  </si>
  <si>
    <t>三江横228</t>
  </si>
  <si>
    <t>吴春锋</t>
  </si>
  <si>
    <t>怀远001</t>
  </si>
  <si>
    <t>三江侗族自治县三江文化旅游投资发展有限责任公司</t>
  </si>
  <si>
    <t>怀远002</t>
  </si>
  <si>
    <t>怀远003</t>
  </si>
  <si>
    <t>怀远005</t>
  </si>
  <si>
    <t>怀远006</t>
  </si>
  <si>
    <t>怀远007</t>
  </si>
  <si>
    <t>丹洲03</t>
  </si>
  <si>
    <t>蒋四清</t>
  </si>
  <si>
    <t>丹洲06</t>
  </si>
  <si>
    <t>燕泽军</t>
  </si>
  <si>
    <t>丹洲08</t>
  </si>
  <si>
    <t>黄胜德</t>
  </si>
  <si>
    <t>丹洲12</t>
  </si>
  <si>
    <t>许汉民</t>
  </si>
  <si>
    <t>丹洲09</t>
  </si>
  <si>
    <t>张素杰</t>
  </si>
  <si>
    <t>三江横189</t>
  </si>
  <si>
    <t>罗元胜</t>
  </si>
  <si>
    <t>三江横178</t>
  </si>
  <si>
    <t>张玉平</t>
  </si>
</sst>
</file>

<file path=xl/styles.xml><?xml version="1.0" encoding="utf-8"?>
<styleSheet xmlns="http://schemas.openxmlformats.org/spreadsheetml/2006/main">
  <numFmts count="9">
    <numFmt numFmtId="176" formatCode="0_);[Red]\(0\)"/>
    <numFmt numFmtId="177" formatCode="0_ "/>
    <numFmt numFmtId="178" formatCode="0.0000000_ "/>
    <numFmt numFmtId="179" formatCode="0.0_ "/>
    <numFmt numFmtId="180" formatCode="0.0_);[Red]\(0.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0" fontId="1" fillId="0" borderId="0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" fillId="0" borderId="0"/>
    <xf numFmtId="0" fontId="12" fillId="21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21" fillId="19" borderId="8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0" fillId="16" borderId="8" applyNumberFormat="false" applyAlignment="false" applyProtection="false">
      <alignment vertical="center"/>
    </xf>
    <xf numFmtId="0" fontId="1" fillId="0" borderId="0"/>
    <xf numFmtId="0" fontId="30" fillId="19" borderId="13" applyNumberFormat="false" applyAlignment="false" applyProtection="false">
      <alignment vertical="center"/>
    </xf>
    <xf numFmtId="0" fontId="27" fillId="30" borderId="12" applyNumberFormat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" fillId="0" borderId="11">
      <alignment vertical="center"/>
    </xf>
    <xf numFmtId="0" fontId="14" fillId="7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1" fillId="2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179" fontId="4" fillId="0" borderId="0" xfId="0" applyNumberFormat="true" applyFont="true" applyFill="true" applyBorder="true" applyAlignment="true">
      <alignment horizontal="center" vertical="center"/>
    </xf>
    <xf numFmtId="178" fontId="4" fillId="0" borderId="0" xfId="0" applyNumberFormat="true" applyFont="true" applyFill="true" applyBorder="true" applyAlignment="true">
      <alignment horizontal="center" vertical="center"/>
    </xf>
    <xf numFmtId="177" fontId="4" fillId="0" borderId="0" xfId="0" applyNumberFormat="true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vertical="center"/>
    </xf>
    <xf numFmtId="0" fontId="10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/>
    </xf>
    <xf numFmtId="179" fontId="1" fillId="0" borderId="0" xfId="0" applyNumberFormat="true" applyFont="true" applyFill="true" applyBorder="true" applyAlignment="true">
      <alignment horizontal="center" vertical="center" wrapText="true"/>
    </xf>
    <xf numFmtId="178" fontId="1" fillId="0" borderId="0" xfId="0" applyNumberFormat="true" applyFont="true" applyFill="true" applyBorder="true" applyAlignment="true">
      <alignment horizontal="center" vertical="center" wrapText="true"/>
    </xf>
    <xf numFmtId="177" fontId="1" fillId="0" borderId="0" xfId="0" applyNumberFormat="true" applyFont="true" applyFill="true" applyBorder="true" applyAlignment="true">
      <alignment horizontal="center" vertical="center" wrapText="true"/>
    </xf>
    <xf numFmtId="179" fontId="6" fillId="0" borderId="0" xfId="0" applyNumberFormat="true" applyFont="true" applyFill="true" applyBorder="true" applyAlignment="true">
      <alignment horizontal="center" vertical="center" wrapText="true"/>
    </xf>
    <xf numFmtId="178" fontId="6" fillId="0" borderId="0" xfId="0" applyNumberFormat="true" applyFont="true" applyFill="true" applyBorder="true" applyAlignment="true">
      <alignment horizontal="center" vertical="center" wrapText="true"/>
    </xf>
    <xf numFmtId="177" fontId="6" fillId="0" borderId="0" xfId="0" applyNumberFormat="true" applyFont="true" applyFill="true" applyBorder="true" applyAlignment="true">
      <alignment horizontal="center" vertical="center" wrapText="true"/>
    </xf>
    <xf numFmtId="179" fontId="8" fillId="0" borderId="1" xfId="0" applyNumberFormat="true" applyFont="true" applyFill="true" applyBorder="true" applyAlignment="true">
      <alignment horizontal="center" vertical="center" wrapText="true"/>
    </xf>
    <xf numFmtId="178" fontId="8" fillId="0" borderId="1" xfId="0" applyNumberFormat="true" applyFont="true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179" fontId="9" fillId="0" borderId="1" xfId="0" applyNumberFormat="true" applyFont="true" applyFill="true" applyBorder="true" applyAlignment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center" vertical="center" wrapText="true"/>
    </xf>
    <xf numFmtId="180" fontId="10" fillId="0" borderId="1" xfId="0" applyNumberFormat="true" applyFont="true" applyFill="true" applyBorder="true" applyAlignment="true">
      <alignment horizontal="center" vertical="center" wrapText="true"/>
    </xf>
    <xf numFmtId="179" fontId="10" fillId="0" borderId="1" xfId="0" applyNumberFormat="true" applyFont="true" applyFill="true" applyBorder="true" applyAlignment="true">
      <alignment horizontal="center" vertical="center" wrapText="true"/>
    </xf>
    <xf numFmtId="179" fontId="10" fillId="0" borderId="1" xfId="0" applyNumberFormat="true" applyFont="true" applyFill="true" applyBorder="true" applyAlignment="true">
      <alignment horizontal="center" vertical="center"/>
    </xf>
    <xf numFmtId="177" fontId="10" fillId="0" borderId="1" xfId="0" applyNumberFormat="true" applyFont="true" applyFill="true" applyBorder="true" applyAlignment="true">
      <alignment horizontal="center" vertical="center" wrapText="true"/>
    </xf>
    <xf numFmtId="177" fontId="10" fillId="0" borderId="1" xfId="0" applyNumberFormat="true" applyFont="true" applyFill="true" applyBorder="true" applyAlignment="true">
      <alignment horizontal="center" vertical="center"/>
    </xf>
    <xf numFmtId="176" fontId="10" fillId="0" borderId="1" xfId="0" applyNumberFormat="true" applyFont="true" applyFill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center" vertical="center"/>
    </xf>
    <xf numFmtId="180" fontId="10" fillId="0" borderId="1" xfId="0" applyNumberFormat="true" applyFont="true" applyFill="true" applyBorder="true" applyAlignment="true">
      <alignment horizontal="center" vertical="center"/>
    </xf>
    <xf numFmtId="180" fontId="10" fillId="2" borderId="1" xfId="0" applyNumberFormat="true" applyFont="true" applyFill="true" applyBorder="true" applyAlignment="true">
      <alignment horizontal="center" vertical="center"/>
    </xf>
    <xf numFmtId="179" fontId="8" fillId="2" borderId="1" xfId="0" applyNumberFormat="true" applyFont="true" applyFill="true" applyBorder="true" applyAlignment="true">
      <alignment horizontal="center" vertical="center" wrapText="true"/>
    </xf>
    <xf numFmtId="177" fontId="8" fillId="2" borderId="1" xfId="0" applyNumberFormat="true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49" fontId="10" fillId="2" borderId="1" xfId="50" applyNumberFormat="true" applyFont="true" applyFill="true" applyBorder="true" applyAlignment="true" applyProtection="true">
      <alignment horizontal="center" vertical="center"/>
      <protection locked="false"/>
    </xf>
    <xf numFmtId="49" fontId="10" fillId="2" borderId="2" xfId="50" applyNumberFormat="true" applyFont="true" applyFill="true" applyBorder="true" applyAlignment="true" applyProtection="true">
      <alignment horizontal="center" vertical="center"/>
      <protection locked="false"/>
    </xf>
    <xf numFmtId="0" fontId="10" fillId="2" borderId="2" xfId="50" applyFont="true" applyFill="true" applyBorder="true" applyAlignment="true" applyProtection="true">
      <alignment horizontal="center" vertical="center"/>
      <protection locked="false"/>
    </xf>
    <xf numFmtId="49" fontId="10" fillId="2" borderId="3" xfId="50" applyNumberFormat="true" applyFont="true" applyFill="true" applyBorder="true" applyAlignment="true" applyProtection="true">
      <alignment horizontal="center" vertical="center"/>
      <protection locked="false"/>
    </xf>
    <xf numFmtId="49" fontId="10" fillId="2" borderId="4" xfId="50" applyNumberFormat="true" applyFont="true" applyFill="true" applyBorder="true" applyAlignment="true" applyProtection="true">
      <alignment horizontal="center" vertical="center"/>
      <protection locked="false"/>
    </xf>
    <xf numFmtId="0" fontId="10" fillId="2" borderId="4" xfId="50" applyFont="true" applyFill="true" applyBorder="true" applyAlignment="true" applyProtection="true">
      <alignment horizontal="center" vertical="center"/>
      <protection locked="false"/>
    </xf>
    <xf numFmtId="0" fontId="10" fillId="2" borderId="1" xfId="0" applyNumberFormat="true" applyFont="true" applyFill="true" applyBorder="true" applyAlignment="true" applyProtection="true">
      <alignment horizontal="center" vertical="center" wrapText="true"/>
    </xf>
    <xf numFmtId="0" fontId="10" fillId="2" borderId="3" xfId="0" applyFont="true" applyFill="true" applyBorder="true" applyAlignment="true">
      <alignment horizontal="center" vertical="center"/>
    </xf>
    <xf numFmtId="0" fontId="10" fillId="2" borderId="4" xfId="0" applyFont="true" applyFill="true" applyBorder="true" applyAlignment="true">
      <alignment horizontal="center" vertical="center"/>
    </xf>
    <xf numFmtId="176" fontId="10" fillId="2" borderId="1" xfId="0" applyNumberFormat="true" applyFont="true" applyFill="true" applyBorder="true" applyAlignment="true">
      <alignment horizontal="center" vertical="center" wrapText="true"/>
    </xf>
  </cellXfs>
  <cellStyles count="54">
    <cellStyle name="常规" xfId="0" builtinId="0"/>
    <cellStyle name="常规 2 10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常规 10" xfId="7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常规_Sheet1_2" xfId="33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sText" xfId="46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3"/>
  <sheetViews>
    <sheetView tabSelected="1" workbookViewId="0">
      <selection activeCell="K8" sqref="K8"/>
    </sheetView>
  </sheetViews>
  <sheetFormatPr defaultColWidth="9" defaultRowHeight="14.25"/>
  <cols>
    <col min="1" max="1" width="4.5" style="1" customWidth="true"/>
    <col min="2" max="2" width="13.875" style="4" customWidth="true"/>
    <col min="3" max="3" width="13.875" style="5" customWidth="true"/>
    <col min="4" max="4" width="11.375" style="5" customWidth="true"/>
    <col min="5" max="5" width="10.75" style="6" customWidth="true"/>
    <col min="6" max="6" width="14.375" style="6" customWidth="true"/>
    <col min="7" max="7" width="12.625" style="7" customWidth="true"/>
    <col min="8" max="8" width="14.125" style="8" customWidth="true"/>
    <col min="9" max="9" width="12.625" style="1"/>
    <col min="10" max="10" width="22.25" style="1" customWidth="true"/>
    <col min="11" max="16" width="9" style="1"/>
    <col min="17" max="17" width="9.375" style="1"/>
    <col min="18" max="18" width="10.375" style="1"/>
    <col min="19" max="16384" width="9" style="1"/>
  </cols>
  <sheetData>
    <row r="1" s="1" customFormat="true" ht="20.25" customHeight="true" spans="1:8">
      <c r="A1" s="9" t="s">
        <v>0</v>
      </c>
      <c r="B1" s="9"/>
      <c r="C1" s="10"/>
      <c r="D1" s="10"/>
      <c r="E1" s="22"/>
      <c r="F1" s="22"/>
      <c r="G1" s="23"/>
      <c r="H1" s="24"/>
    </row>
    <row r="2" s="2" customFormat="true" ht="22.5" customHeight="true" spans="1:8">
      <c r="A2" s="11" t="s">
        <v>1</v>
      </c>
      <c r="B2" s="12"/>
      <c r="C2" s="11"/>
      <c r="D2" s="11"/>
      <c r="E2" s="25"/>
      <c r="F2" s="25"/>
      <c r="G2" s="26"/>
      <c r="H2" s="27"/>
    </row>
    <row r="3" s="1" customFormat="true" ht="50.1" customHeight="true" spans="1:8">
      <c r="A3" s="13" t="s">
        <v>2</v>
      </c>
      <c r="B3" s="13" t="s">
        <v>3</v>
      </c>
      <c r="C3" s="13" t="s">
        <v>4</v>
      </c>
      <c r="D3" s="13" t="s">
        <v>5</v>
      </c>
      <c r="E3" s="28" t="s">
        <v>6</v>
      </c>
      <c r="F3" s="28" t="s">
        <v>7</v>
      </c>
      <c r="G3" s="29" t="s">
        <v>8</v>
      </c>
      <c r="H3" s="30" t="s">
        <v>9</v>
      </c>
    </row>
    <row r="4" s="1" customFormat="true" ht="39" customHeight="true" spans="1:8">
      <c r="A4" s="13"/>
      <c r="B4" s="13" t="s">
        <v>10</v>
      </c>
      <c r="C4" s="13"/>
      <c r="D4" s="13"/>
      <c r="E4" s="13"/>
      <c r="F4" s="28">
        <f>SUM(F5,F9,F19,F23,F81,F86,F116,F139)</f>
        <v>77582.5</v>
      </c>
      <c r="G4" s="29">
        <f>1394500/77582.5</f>
        <v>17.9744143331292</v>
      </c>
      <c r="H4" s="30">
        <f>SUM(H5,H9,H19,H23,H81,H86,H116,H139)</f>
        <v>1394500</v>
      </c>
    </row>
    <row r="5" s="1" customFormat="true" ht="39" customHeight="true" spans="1:8">
      <c r="A5" s="13"/>
      <c r="B5" s="13" t="s">
        <v>11</v>
      </c>
      <c r="C5" s="14">
        <v>3</v>
      </c>
      <c r="D5" s="13"/>
      <c r="E5" s="13"/>
      <c r="F5" s="31">
        <f>SUM(F6:F8)</f>
        <v>940</v>
      </c>
      <c r="G5" s="29">
        <f t="shared" ref="G5:G14" si="0">1394500/77582.5</f>
        <v>17.9744143331292</v>
      </c>
      <c r="H5" s="32">
        <f>SUM(H6:H8)</f>
        <v>16896</v>
      </c>
    </row>
    <row r="6" s="1" customFormat="true" ht="39" customHeight="true" spans="1:8">
      <c r="A6" s="13">
        <v>1</v>
      </c>
      <c r="B6" s="15" t="s">
        <v>12</v>
      </c>
      <c r="C6" s="16" t="s">
        <v>13</v>
      </c>
      <c r="D6" s="16">
        <v>60</v>
      </c>
      <c r="E6" s="33">
        <v>7</v>
      </c>
      <c r="F6" s="28">
        <f t="shared" ref="F6:F8" si="1">D6*E6</f>
        <v>420</v>
      </c>
      <c r="G6" s="29">
        <f t="shared" si="0"/>
        <v>17.9744143331292</v>
      </c>
      <c r="H6" s="30">
        <v>7549</v>
      </c>
    </row>
    <row r="7" s="1" customFormat="true" ht="39" customHeight="true" spans="1:8">
      <c r="A7" s="13">
        <v>2</v>
      </c>
      <c r="B7" s="15" t="s">
        <v>14</v>
      </c>
      <c r="C7" s="16" t="s">
        <v>15</v>
      </c>
      <c r="D7" s="16">
        <v>40</v>
      </c>
      <c r="E7" s="34">
        <v>7</v>
      </c>
      <c r="F7" s="28">
        <f t="shared" si="1"/>
        <v>280</v>
      </c>
      <c r="G7" s="29">
        <f t="shared" si="0"/>
        <v>17.9744143331292</v>
      </c>
      <c r="H7" s="30">
        <v>5033</v>
      </c>
    </row>
    <row r="8" s="1" customFormat="true" ht="39" customHeight="true" spans="1:8">
      <c r="A8" s="13">
        <v>3</v>
      </c>
      <c r="B8" s="15" t="s">
        <v>16</v>
      </c>
      <c r="C8" s="16" t="s">
        <v>17</v>
      </c>
      <c r="D8" s="16">
        <v>80</v>
      </c>
      <c r="E8" s="35">
        <v>3</v>
      </c>
      <c r="F8" s="28">
        <f t="shared" si="1"/>
        <v>240</v>
      </c>
      <c r="G8" s="29">
        <f t="shared" si="0"/>
        <v>17.9744143331292</v>
      </c>
      <c r="H8" s="30">
        <v>4314</v>
      </c>
    </row>
    <row r="9" s="1" customFormat="true" ht="39" customHeight="true" spans="1:8">
      <c r="A9" s="13"/>
      <c r="B9" s="13" t="s">
        <v>18</v>
      </c>
      <c r="C9" s="14">
        <v>9</v>
      </c>
      <c r="D9" s="13"/>
      <c r="E9" s="13"/>
      <c r="F9" s="31">
        <f>SUM(F10:F18)</f>
        <v>2515</v>
      </c>
      <c r="G9" s="29">
        <f t="shared" si="0"/>
        <v>17.9744143331292</v>
      </c>
      <c r="H9" s="32">
        <f>SUM(H10:H18)</f>
        <v>45205</v>
      </c>
    </row>
    <row r="10" s="1" customFormat="true" ht="39" customHeight="true" spans="1:8">
      <c r="A10" s="13">
        <v>1</v>
      </c>
      <c r="B10" s="16" t="s">
        <v>19</v>
      </c>
      <c r="C10" s="16" t="s">
        <v>20</v>
      </c>
      <c r="D10" s="16">
        <v>20</v>
      </c>
      <c r="E10" s="36">
        <v>5</v>
      </c>
      <c r="F10" s="28">
        <f t="shared" ref="F10:F19" si="2">D10*E10</f>
        <v>100</v>
      </c>
      <c r="G10" s="29">
        <f t="shared" si="0"/>
        <v>17.9744143331292</v>
      </c>
      <c r="H10" s="30">
        <v>1798</v>
      </c>
    </row>
    <row r="11" s="1" customFormat="true" ht="39" customHeight="true" spans="1:8">
      <c r="A11" s="13">
        <v>2</v>
      </c>
      <c r="B11" s="16" t="s">
        <v>21</v>
      </c>
      <c r="C11" s="16" t="s">
        <v>22</v>
      </c>
      <c r="D11" s="16">
        <v>23</v>
      </c>
      <c r="E11" s="37">
        <v>5</v>
      </c>
      <c r="F11" s="28">
        <f t="shared" si="2"/>
        <v>115</v>
      </c>
      <c r="G11" s="29">
        <f t="shared" si="0"/>
        <v>17.9744143331292</v>
      </c>
      <c r="H11" s="30">
        <v>2067</v>
      </c>
    </row>
    <row r="12" s="1" customFormat="true" ht="39" customHeight="true" spans="1:8">
      <c r="A12" s="13">
        <v>3</v>
      </c>
      <c r="B12" s="16" t="s">
        <v>23</v>
      </c>
      <c r="C12" s="16" t="s">
        <v>24</v>
      </c>
      <c r="D12" s="16">
        <v>60</v>
      </c>
      <c r="E12" s="37">
        <v>10</v>
      </c>
      <c r="F12" s="28">
        <f t="shared" si="2"/>
        <v>600</v>
      </c>
      <c r="G12" s="29">
        <f t="shared" si="0"/>
        <v>17.9744143331292</v>
      </c>
      <c r="H12" s="30">
        <v>10785</v>
      </c>
    </row>
    <row r="13" s="1" customFormat="true" ht="39" customHeight="true" spans="1:8">
      <c r="A13" s="13">
        <v>4</v>
      </c>
      <c r="B13" s="16" t="s">
        <v>25</v>
      </c>
      <c r="C13" s="16" t="s">
        <v>26</v>
      </c>
      <c r="D13" s="16">
        <v>60</v>
      </c>
      <c r="E13" s="37">
        <v>5</v>
      </c>
      <c r="F13" s="28">
        <f t="shared" si="2"/>
        <v>300</v>
      </c>
      <c r="G13" s="29">
        <f t="shared" si="0"/>
        <v>17.9744143331292</v>
      </c>
      <c r="H13" s="30">
        <v>5392</v>
      </c>
    </row>
    <row r="14" s="1" customFormat="true" ht="39" customHeight="true" spans="1:8">
      <c r="A14" s="13">
        <v>5</v>
      </c>
      <c r="B14" s="16" t="s">
        <v>27</v>
      </c>
      <c r="C14" s="16" t="s">
        <v>28</v>
      </c>
      <c r="D14" s="16">
        <v>60</v>
      </c>
      <c r="E14" s="37">
        <v>5</v>
      </c>
      <c r="F14" s="28">
        <f t="shared" si="2"/>
        <v>300</v>
      </c>
      <c r="G14" s="29">
        <f t="shared" si="0"/>
        <v>17.9744143331292</v>
      </c>
      <c r="H14" s="30">
        <v>5392</v>
      </c>
    </row>
    <row r="15" s="1" customFormat="true" ht="39" customHeight="true" spans="1:8">
      <c r="A15" s="13">
        <v>6</v>
      </c>
      <c r="B15" s="16" t="s">
        <v>29</v>
      </c>
      <c r="C15" s="16" t="s">
        <v>30</v>
      </c>
      <c r="D15" s="16">
        <v>60</v>
      </c>
      <c r="E15" s="37">
        <v>5</v>
      </c>
      <c r="F15" s="28">
        <f t="shared" si="2"/>
        <v>300</v>
      </c>
      <c r="G15" s="29">
        <f t="shared" ref="G15:G24" si="3">1394500/77582.5</f>
        <v>17.9744143331292</v>
      </c>
      <c r="H15" s="30">
        <v>5392</v>
      </c>
    </row>
    <row r="16" s="1" customFormat="true" ht="39" customHeight="true" spans="1:8">
      <c r="A16" s="13">
        <v>7</v>
      </c>
      <c r="B16" s="16" t="s">
        <v>31</v>
      </c>
      <c r="C16" s="16" t="s">
        <v>32</v>
      </c>
      <c r="D16" s="16">
        <v>100</v>
      </c>
      <c r="E16" s="37">
        <v>3</v>
      </c>
      <c r="F16" s="28">
        <f t="shared" si="2"/>
        <v>300</v>
      </c>
      <c r="G16" s="29">
        <f t="shared" si="3"/>
        <v>17.9744143331292</v>
      </c>
      <c r="H16" s="30">
        <v>5392</v>
      </c>
    </row>
    <row r="17" s="1" customFormat="true" ht="39" customHeight="true" spans="1:8">
      <c r="A17" s="13">
        <v>8</v>
      </c>
      <c r="B17" s="16" t="s">
        <v>33</v>
      </c>
      <c r="C17" s="16" t="s">
        <v>34</v>
      </c>
      <c r="D17" s="16">
        <v>100</v>
      </c>
      <c r="E17" s="37">
        <v>3</v>
      </c>
      <c r="F17" s="28">
        <f t="shared" si="2"/>
        <v>300</v>
      </c>
      <c r="G17" s="29">
        <f t="shared" si="3"/>
        <v>17.9744143331292</v>
      </c>
      <c r="H17" s="30">
        <v>5392</v>
      </c>
    </row>
    <row r="18" s="1" customFormat="true" ht="39" customHeight="true" spans="1:8">
      <c r="A18" s="13">
        <v>9</v>
      </c>
      <c r="B18" s="16" t="s">
        <v>35</v>
      </c>
      <c r="C18" s="16" t="s">
        <v>36</v>
      </c>
      <c r="D18" s="16">
        <v>40</v>
      </c>
      <c r="E18" s="37">
        <v>5</v>
      </c>
      <c r="F18" s="28">
        <f t="shared" si="2"/>
        <v>200</v>
      </c>
      <c r="G18" s="29">
        <f t="shared" si="3"/>
        <v>17.9744143331292</v>
      </c>
      <c r="H18" s="30">
        <v>3595</v>
      </c>
    </row>
    <row r="19" s="1" customFormat="true" ht="39" customHeight="true" spans="1:8">
      <c r="A19" s="13"/>
      <c r="B19" s="13" t="s">
        <v>37</v>
      </c>
      <c r="C19" s="14">
        <v>3</v>
      </c>
      <c r="D19" s="13"/>
      <c r="E19" s="13"/>
      <c r="F19" s="31">
        <f>SUM(F20:F22)</f>
        <v>800</v>
      </c>
      <c r="G19" s="29">
        <f t="shared" si="3"/>
        <v>17.9744143331292</v>
      </c>
      <c r="H19" s="32">
        <f>SUM(H20:H22)</f>
        <v>14380</v>
      </c>
    </row>
    <row r="20" s="1" customFormat="true" ht="39" customHeight="true" spans="1:8">
      <c r="A20" s="13">
        <v>1</v>
      </c>
      <c r="B20" s="16" t="s">
        <v>38</v>
      </c>
      <c r="C20" s="16" t="s">
        <v>39</v>
      </c>
      <c r="D20" s="16">
        <v>60</v>
      </c>
      <c r="E20" s="38">
        <v>8</v>
      </c>
      <c r="F20" s="28">
        <f t="shared" ref="F20:F22" si="4">D20*E20</f>
        <v>480</v>
      </c>
      <c r="G20" s="29">
        <f t="shared" si="3"/>
        <v>17.9744143331292</v>
      </c>
      <c r="H20" s="30">
        <v>8628</v>
      </c>
    </row>
    <row r="21" s="1" customFormat="true" ht="39" customHeight="true" spans="1:8">
      <c r="A21" s="13">
        <v>2</v>
      </c>
      <c r="B21" s="16" t="s">
        <v>40</v>
      </c>
      <c r="C21" s="16" t="s">
        <v>41</v>
      </c>
      <c r="D21" s="16">
        <v>40</v>
      </c>
      <c r="E21" s="38">
        <v>4</v>
      </c>
      <c r="F21" s="28">
        <f t="shared" si="4"/>
        <v>160</v>
      </c>
      <c r="G21" s="29">
        <f t="shared" si="3"/>
        <v>17.9744143331292</v>
      </c>
      <c r="H21" s="30">
        <v>2876</v>
      </c>
    </row>
    <row r="22" s="1" customFormat="true" ht="39" customHeight="true" spans="1:8">
      <c r="A22" s="13">
        <v>3</v>
      </c>
      <c r="B22" s="16" t="s">
        <v>42</v>
      </c>
      <c r="C22" s="16" t="s">
        <v>43</v>
      </c>
      <c r="D22" s="16">
        <v>40</v>
      </c>
      <c r="E22" s="39">
        <v>4</v>
      </c>
      <c r="F22" s="28">
        <f t="shared" si="4"/>
        <v>160</v>
      </c>
      <c r="G22" s="29">
        <f t="shared" si="3"/>
        <v>17.9744143331292</v>
      </c>
      <c r="H22" s="30">
        <v>2876</v>
      </c>
    </row>
    <row r="23" s="1" customFormat="true" ht="39" customHeight="true" spans="1:8">
      <c r="A23" s="13"/>
      <c r="B23" s="13" t="s">
        <v>44</v>
      </c>
      <c r="C23" s="14">
        <v>57</v>
      </c>
      <c r="D23" s="13"/>
      <c r="E23" s="13"/>
      <c r="F23" s="31">
        <f>SUM(F24:F80)</f>
        <v>28392.5</v>
      </c>
      <c r="G23" s="29">
        <f t="shared" si="3"/>
        <v>17.9744143331292</v>
      </c>
      <c r="H23" s="32">
        <f>SUM(H24:H80)</f>
        <v>510338</v>
      </c>
    </row>
    <row r="24" s="1" customFormat="true" ht="39" customHeight="true" spans="1:8">
      <c r="A24" s="13">
        <v>1</v>
      </c>
      <c r="B24" s="17" t="s">
        <v>45</v>
      </c>
      <c r="C24" s="16" t="s">
        <v>46</v>
      </c>
      <c r="D24" s="16">
        <v>60</v>
      </c>
      <c r="E24" s="40">
        <v>10</v>
      </c>
      <c r="F24" s="28">
        <f t="shared" ref="F24:F82" si="5">D24*E24</f>
        <v>600</v>
      </c>
      <c r="G24" s="29">
        <f t="shared" si="3"/>
        <v>17.9744143331292</v>
      </c>
      <c r="H24" s="30">
        <v>10785</v>
      </c>
    </row>
    <row r="25" s="1" customFormat="true" ht="39" customHeight="true" spans="1:8">
      <c r="A25" s="13">
        <v>2</v>
      </c>
      <c r="B25" s="18" t="s">
        <v>47</v>
      </c>
      <c r="C25" s="16" t="s">
        <v>48</v>
      </c>
      <c r="D25" s="16">
        <v>100</v>
      </c>
      <c r="E25" s="33">
        <v>9</v>
      </c>
      <c r="F25" s="28">
        <f t="shared" si="5"/>
        <v>900</v>
      </c>
      <c r="G25" s="29">
        <f t="shared" ref="G25:G34" si="6">1394500/77582.5</f>
        <v>17.9744143331292</v>
      </c>
      <c r="H25" s="30">
        <v>16177</v>
      </c>
    </row>
    <row r="26" s="1" customFormat="true" ht="39" customHeight="true" spans="1:8">
      <c r="A26" s="13">
        <v>3</v>
      </c>
      <c r="B26" s="18" t="s">
        <v>49</v>
      </c>
      <c r="C26" s="16" t="s">
        <v>48</v>
      </c>
      <c r="D26" s="16">
        <v>80</v>
      </c>
      <c r="E26" s="33">
        <v>9</v>
      </c>
      <c r="F26" s="28">
        <f t="shared" si="5"/>
        <v>720</v>
      </c>
      <c r="G26" s="29">
        <f t="shared" si="6"/>
        <v>17.9744143331292</v>
      </c>
      <c r="H26" s="30">
        <v>12941</v>
      </c>
    </row>
    <row r="27" s="1" customFormat="true" ht="39" customHeight="true" spans="1:8">
      <c r="A27" s="13">
        <v>4</v>
      </c>
      <c r="B27" s="18" t="s">
        <v>50</v>
      </c>
      <c r="C27" s="16" t="s">
        <v>51</v>
      </c>
      <c r="D27" s="16">
        <v>45</v>
      </c>
      <c r="E27" s="33">
        <v>2.5</v>
      </c>
      <c r="F27" s="28">
        <f t="shared" si="5"/>
        <v>112.5</v>
      </c>
      <c r="G27" s="29">
        <f t="shared" si="6"/>
        <v>17.9744143331292</v>
      </c>
      <c r="H27" s="30">
        <v>2022</v>
      </c>
    </row>
    <row r="28" s="1" customFormat="true" ht="39" customHeight="true" spans="1:8">
      <c r="A28" s="13">
        <v>5</v>
      </c>
      <c r="B28" s="18" t="s">
        <v>52</v>
      </c>
      <c r="C28" s="16" t="s">
        <v>53</v>
      </c>
      <c r="D28" s="16">
        <v>50</v>
      </c>
      <c r="E28" s="33">
        <v>10</v>
      </c>
      <c r="F28" s="28">
        <f t="shared" si="5"/>
        <v>500</v>
      </c>
      <c r="G28" s="29">
        <f t="shared" si="6"/>
        <v>17.9744143331292</v>
      </c>
      <c r="H28" s="30">
        <v>8987</v>
      </c>
    </row>
    <row r="29" s="1" customFormat="true" ht="39" customHeight="true" spans="1:8">
      <c r="A29" s="13">
        <v>6</v>
      </c>
      <c r="B29" s="17" t="s">
        <v>54</v>
      </c>
      <c r="C29" s="16" t="s">
        <v>55</v>
      </c>
      <c r="D29" s="16">
        <v>60</v>
      </c>
      <c r="E29" s="33">
        <v>10</v>
      </c>
      <c r="F29" s="28">
        <f t="shared" si="5"/>
        <v>600</v>
      </c>
      <c r="G29" s="29">
        <f t="shared" si="6"/>
        <v>17.9744143331292</v>
      </c>
      <c r="H29" s="30">
        <v>10785</v>
      </c>
    </row>
    <row r="30" s="1" customFormat="true" ht="39" customHeight="true" spans="1:8">
      <c r="A30" s="13">
        <v>7</v>
      </c>
      <c r="B30" s="17" t="s">
        <v>56</v>
      </c>
      <c r="C30" s="16" t="s">
        <v>57</v>
      </c>
      <c r="D30" s="16">
        <v>60</v>
      </c>
      <c r="E30" s="33">
        <v>9</v>
      </c>
      <c r="F30" s="28">
        <f t="shared" si="5"/>
        <v>540</v>
      </c>
      <c r="G30" s="29">
        <f t="shared" si="6"/>
        <v>17.9744143331292</v>
      </c>
      <c r="H30" s="30">
        <v>9706</v>
      </c>
    </row>
    <row r="31" s="1" customFormat="true" ht="39" customHeight="true" spans="1:8">
      <c r="A31" s="13">
        <v>8</v>
      </c>
      <c r="B31" s="17" t="s">
        <v>58</v>
      </c>
      <c r="C31" s="16" t="s">
        <v>59</v>
      </c>
      <c r="D31" s="16">
        <v>60</v>
      </c>
      <c r="E31" s="40">
        <v>9</v>
      </c>
      <c r="F31" s="28">
        <f t="shared" si="5"/>
        <v>540</v>
      </c>
      <c r="G31" s="29">
        <f t="shared" si="6"/>
        <v>17.9744143331292</v>
      </c>
      <c r="H31" s="30">
        <v>9706</v>
      </c>
    </row>
    <row r="32" s="1" customFormat="true" ht="39" customHeight="true" spans="1:8">
      <c r="A32" s="13">
        <v>9</v>
      </c>
      <c r="B32" s="17" t="s">
        <v>60</v>
      </c>
      <c r="C32" s="16" t="s">
        <v>61</v>
      </c>
      <c r="D32" s="16">
        <v>60</v>
      </c>
      <c r="E32" s="40">
        <v>9</v>
      </c>
      <c r="F32" s="28">
        <f t="shared" si="5"/>
        <v>540</v>
      </c>
      <c r="G32" s="29">
        <f t="shared" si="6"/>
        <v>17.9744143331292</v>
      </c>
      <c r="H32" s="30">
        <v>9706</v>
      </c>
    </row>
    <row r="33" s="1" customFormat="true" ht="39" customHeight="true" spans="1:8">
      <c r="A33" s="13">
        <v>10</v>
      </c>
      <c r="B33" s="17" t="s">
        <v>62</v>
      </c>
      <c r="C33" s="16" t="s">
        <v>63</v>
      </c>
      <c r="D33" s="16">
        <v>60</v>
      </c>
      <c r="E33" s="40">
        <v>1.5</v>
      </c>
      <c r="F33" s="28">
        <f t="shared" si="5"/>
        <v>90</v>
      </c>
      <c r="G33" s="29">
        <f t="shared" si="6"/>
        <v>17.9744143331292</v>
      </c>
      <c r="H33" s="30">
        <v>1618</v>
      </c>
    </row>
    <row r="34" s="1" customFormat="true" ht="39" customHeight="true" spans="1:8">
      <c r="A34" s="13">
        <v>11</v>
      </c>
      <c r="B34" s="17" t="s">
        <v>64</v>
      </c>
      <c r="C34" s="16" t="s">
        <v>65</v>
      </c>
      <c r="D34" s="16">
        <v>60</v>
      </c>
      <c r="E34" s="33">
        <v>7</v>
      </c>
      <c r="F34" s="28">
        <f t="shared" si="5"/>
        <v>420</v>
      </c>
      <c r="G34" s="29">
        <f t="shared" si="6"/>
        <v>17.9744143331292</v>
      </c>
      <c r="H34" s="30">
        <v>7549</v>
      </c>
    </row>
    <row r="35" s="1" customFormat="true" ht="39" customHeight="true" spans="1:8">
      <c r="A35" s="13">
        <v>12</v>
      </c>
      <c r="B35" s="17" t="s">
        <v>66</v>
      </c>
      <c r="C35" s="16" t="s">
        <v>67</v>
      </c>
      <c r="D35" s="16">
        <v>100</v>
      </c>
      <c r="E35" s="40">
        <v>6</v>
      </c>
      <c r="F35" s="28">
        <f t="shared" si="5"/>
        <v>600</v>
      </c>
      <c r="G35" s="29">
        <f t="shared" ref="G35:G44" si="7">1394500/77582.5</f>
        <v>17.9744143331292</v>
      </c>
      <c r="H35" s="30">
        <v>10785</v>
      </c>
    </row>
    <row r="36" s="1" customFormat="true" ht="39" customHeight="true" spans="1:8">
      <c r="A36" s="13">
        <v>13</v>
      </c>
      <c r="B36" s="17" t="s">
        <v>68</v>
      </c>
      <c r="C36" s="16" t="s">
        <v>69</v>
      </c>
      <c r="D36" s="16">
        <v>60</v>
      </c>
      <c r="E36" s="40">
        <v>2.5</v>
      </c>
      <c r="F36" s="28">
        <f t="shared" si="5"/>
        <v>150</v>
      </c>
      <c r="G36" s="29">
        <f t="shared" si="7"/>
        <v>17.9744143331292</v>
      </c>
      <c r="H36" s="30">
        <v>2696</v>
      </c>
    </row>
    <row r="37" s="3" customFormat="true" ht="39" customHeight="true" spans="1:10">
      <c r="A37" s="19">
        <v>14</v>
      </c>
      <c r="B37" s="20" t="s">
        <v>68</v>
      </c>
      <c r="C37" s="21" t="s">
        <v>70</v>
      </c>
      <c r="D37" s="21">
        <v>60</v>
      </c>
      <c r="E37" s="41">
        <v>8</v>
      </c>
      <c r="F37" s="42">
        <f t="shared" si="5"/>
        <v>480</v>
      </c>
      <c r="G37" s="29">
        <f t="shared" si="7"/>
        <v>17.9744143331292</v>
      </c>
      <c r="H37" s="43">
        <v>8627</v>
      </c>
      <c r="J37" s="1"/>
    </row>
    <row r="38" s="1" customFormat="true" ht="39" customHeight="true" spans="1:8">
      <c r="A38" s="13">
        <v>15</v>
      </c>
      <c r="B38" s="17" t="s">
        <v>71</v>
      </c>
      <c r="C38" s="16" t="s">
        <v>72</v>
      </c>
      <c r="D38" s="16">
        <v>60</v>
      </c>
      <c r="E38" s="33">
        <v>7</v>
      </c>
      <c r="F38" s="28">
        <f t="shared" si="5"/>
        <v>420</v>
      </c>
      <c r="G38" s="29">
        <f t="shared" si="7"/>
        <v>17.9744143331292</v>
      </c>
      <c r="H38" s="30">
        <v>7549</v>
      </c>
    </row>
    <row r="39" s="1" customFormat="true" ht="39" customHeight="true" spans="1:8">
      <c r="A39" s="13">
        <v>16</v>
      </c>
      <c r="B39" s="17" t="s">
        <v>73</v>
      </c>
      <c r="C39" s="16" t="s">
        <v>74</v>
      </c>
      <c r="D39" s="16">
        <v>30</v>
      </c>
      <c r="E39" s="33">
        <v>6</v>
      </c>
      <c r="F39" s="28">
        <f t="shared" si="5"/>
        <v>180</v>
      </c>
      <c r="G39" s="29">
        <f t="shared" si="7"/>
        <v>17.9744143331292</v>
      </c>
      <c r="H39" s="30">
        <v>3235</v>
      </c>
    </row>
    <row r="40" s="1" customFormat="true" ht="39" customHeight="true" spans="1:8">
      <c r="A40" s="13">
        <v>17</v>
      </c>
      <c r="B40" s="17" t="s">
        <v>75</v>
      </c>
      <c r="C40" s="16" t="s">
        <v>76</v>
      </c>
      <c r="D40" s="16">
        <v>60</v>
      </c>
      <c r="E40" s="40">
        <v>9</v>
      </c>
      <c r="F40" s="28">
        <f t="shared" si="5"/>
        <v>540</v>
      </c>
      <c r="G40" s="29">
        <f t="shared" si="7"/>
        <v>17.9744143331292</v>
      </c>
      <c r="H40" s="30">
        <v>9706</v>
      </c>
    </row>
    <row r="41" s="1" customFormat="true" ht="39" customHeight="true" spans="1:8">
      <c r="A41" s="13">
        <v>18</v>
      </c>
      <c r="B41" s="17" t="s">
        <v>77</v>
      </c>
      <c r="C41" s="16" t="s">
        <v>78</v>
      </c>
      <c r="D41" s="16">
        <v>60</v>
      </c>
      <c r="E41" s="40">
        <v>9</v>
      </c>
      <c r="F41" s="28">
        <f t="shared" si="5"/>
        <v>540</v>
      </c>
      <c r="G41" s="29">
        <f t="shared" si="7"/>
        <v>17.9744143331292</v>
      </c>
      <c r="H41" s="30">
        <v>9706</v>
      </c>
    </row>
    <row r="42" s="1" customFormat="true" ht="39" customHeight="true" spans="1:8">
      <c r="A42" s="13">
        <v>19</v>
      </c>
      <c r="B42" s="18" t="s">
        <v>79</v>
      </c>
      <c r="C42" s="16" t="s">
        <v>80</v>
      </c>
      <c r="D42" s="16">
        <v>40</v>
      </c>
      <c r="E42" s="40">
        <v>2</v>
      </c>
      <c r="F42" s="28">
        <f t="shared" si="5"/>
        <v>80</v>
      </c>
      <c r="G42" s="29">
        <f t="shared" si="7"/>
        <v>17.9744143331292</v>
      </c>
      <c r="H42" s="30">
        <v>1438</v>
      </c>
    </row>
    <row r="43" s="1" customFormat="true" ht="39" customHeight="true" spans="1:8">
      <c r="A43" s="13">
        <v>20</v>
      </c>
      <c r="B43" s="17" t="s">
        <v>81</v>
      </c>
      <c r="C43" s="16" t="s">
        <v>74</v>
      </c>
      <c r="D43" s="16">
        <v>100</v>
      </c>
      <c r="E43" s="33">
        <v>6</v>
      </c>
      <c r="F43" s="28">
        <f t="shared" si="5"/>
        <v>600</v>
      </c>
      <c r="G43" s="29">
        <f t="shared" si="7"/>
        <v>17.9744143331292</v>
      </c>
      <c r="H43" s="30">
        <v>10785</v>
      </c>
    </row>
    <row r="44" s="1" customFormat="true" ht="39" customHeight="true" spans="1:8">
      <c r="A44" s="13">
        <v>21</v>
      </c>
      <c r="B44" s="18" t="s">
        <v>82</v>
      </c>
      <c r="C44" s="16" t="s">
        <v>83</v>
      </c>
      <c r="D44" s="16">
        <v>60</v>
      </c>
      <c r="E44" s="40">
        <v>9</v>
      </c>
      <c r="F44" s="28">
        <f t="shared" si="5"/>
        <v>540</v>
      </c>
      <c r="G44" s="29">
        <f t="shared" si="7"/>
        <v>17.9744143331292</v>
      </c>
      <c r="H44" s="30">
        <v>9706</v>
      </c>
    </row>
    <row r="45" s="1" customFormat="true" ht="39" customHeight="true" spans="1:8">
      <c r="A45" s="13">
        <v>22</v>
      </c>
      <c r="B45" s="17" t="s">
        <v>84</v>
      </c>
      <c r="C45" s="16" t="s">
        <v>85</v>
      </c>
      <c r="D45" s="16">
        <v>100</v>
      </c>
      <c r="E45" s="40">
        <v>6</v>
      </c>
      <c r="F45" s="28">
        <f t="shared" si="5"/>
        <v>600</v>
      </c>
      <c r="G45" s="29">
        <f t="shared" ref="G45:G54" si="8">1394500/77582.5</f>
        <v>17.9744143331292</v>
      </c>
      <c r="H45" s="30">
        <v>10785</v>
      </c>
    </row>
    <row r="46" s="1" customFormat="true" ht="39" customHeight="true" spans="1:8">
      <c r="A46" s="13">
        <v>23</v>
      </c>
      <c r="B46" s="17" t="s">
        <v>86</v>
      </c>
      <c r="C46" s="16" t="s">
        <v>87</v>
      </c>
      <c r="D46" s="16">
        <v>80</v>
      </c>
      <c r="E46" s="40">
        <v>9</v>
      </c>
      <c r="F46" s="28">
        <f t="shared" si="5"/>
        <v>720</v>
      </c>
      <c r="G46" s="29">
        <f t="shared" si="8"/>
        <v>17.9744143331292</v>
      </c>
      <c r="H46" s="30">
        <v>12941</v>
      </c>
    </row>
    <row r="47" s="1" customFormat="true" ht="39" customHeight="true" spans="1:8">
      <c r="A47" s="13">
        <v>24</v>
      </c>
      <c r="B47" s="17" t="s">
        <v>88</v>
      </c>
      <c r="C47" s="16" t="s">
        <v>89</v>
      </c>
      <c r="D47" s="16">
        <v>60</v>
      </c>
      <c r="E47" s="40">
        <v>9</v>
      </c>
      <c r="F47" s="28">
        <f t="shared" si="5"/>
        <v>540</v>
      </c>
      <c r="G47" s="29">
        <f t="shared" si="8"/>
        <v>17.9744143331292</v>
      </c>
      <c r="H47" s="30">
        <v>9706</v>
      </c>
    </row>
    <row r="48" s="1" customFormat="true" ht="39" customHeight="true" spans="1:8">
      <c r="A48" s="13">
        <v>25</v>
      </c>
      <c r="B48" s="17" t="s">
        <v>90</v>
      </c>
      <c r="C48" s="16" t="s">
        <v>91</v>
      </c>
      <c r="D48" s="16">
        <v>60</v>
      </c>
      <c r="E48" s="40">
        <v>9</v>
      </c>
      <c r="F48" s="28">
        <f t="shared" si="5"/>
        <v>540</v>
      </c>
      <c r="G48" s="29">
        <f t="shared" si="8"/>
        <v>17.9744143331292</v>
      </c>
      <c r="H48" s="30">
        <v>9706</v>
      </c>
    </row>
    <row r="49" s="1" customFormat="true" ht="39" customHeight="true" spans="1:8">
      <c r="A49" s="13">
        <v>26</v>
      </c>
      <c r="B49" s="17" t="s">
        <v>92</v>
      </c>
      <c r="C49" s="16" t="s">
        <v>87</v>
      </c>
      <c r="D49" s="16">
        <v>80</v>
      </c>
      <c r="E49" s="33">
        <v>7</v>
      </c>
      <c r="F49" s="28">
        <f t="shared" si="5"/>
        <v>560</v>
      </c>
      <c r="G49" s="29">
        <f t="shared" si="8"/>
        <v>17.9744143331292</v>
      </c>
      <c r="H49" s="30">
        <v>10066</v>
      </c>
    </row>
    <row r="50" s="1" customFormat="true" ht="39" customHeight="true" spans="1:8">
      <c r="A50" s="13">
        <v>27</v>
      </c>
      <c r="B50" s="17" t="s">
        <v>93</v>
      </c>
      <c r="C50" s="16" t="s">
        <v>94</v>
      </c>
      <c r="D50" s="16">
        <v>60</v>
      </c>
      <c r="E50" s="33">
        <v>3.5</v>
      </c>
      <c r="F50" s="28">
        <f t="shared" si="5"/>
        <v>210</v>
      </c>
      <c r="G50" s="29">
        <f t="shared" si="8"/>
        <v>17.9744143331292</v>
      </c>
      <c r="H50" s="30">
        <v>3774</v>
      </c>
    </row>
    <row r="51" s="1" customFormat="true" ht="39" customHeight="true" spans="1:8">
      <c r="A51" s="13">
        <v>28</v>
      </c>
      <c r="B51" s="17" t="s">
        <v>95</v>
      </c>
      <c r="C51" s="16" t="s">
        <v>96</v>
      </c>
      <c r="D51" s="16">
        <v>60</v>
      </c>
      <c r="E51" s="33">
        <v>9</v>
      </c>
      <c r="F51" s="28">
        <f t="shared" si="5"/>
        <v>540</v>
      </c>
      <c r="G51" s="29">
        <f t="shared" si="8"/>
        <v>17.9744143331292</v>
      </c>
      <c r="H51" s="30">
        <v>9706</v>
      </c>
    </row>
    <row r="52" s="1" customFormat="true" ht="39" customHeight="true" spans="1:8">
      <c r="A52" s="13">
        <v>29</v>
      </c>
      <c r="B52" s="18" t="s">
        <v>97</v>
      </c>
      <c r="C52" s="16" t="s">
        <v>98</v>
      </c>
      <c r="D52" s="16">
        <v>60</v>
      </c>
      <c r="E52" s="33">
        <v>9</v>
      </c>
      <c r="F52" s="28">
        <f t="shared" si="5"/>
        <v>540</v>
      </c>
      <c r="G52" s="29">
        <f t="shared" si="8"/>
        <v>17.9744143331292</v>
      </c>
      <c r="H52" s="30">
        <v>9706</v>
      </c>
    </row>
    <row r="53" s="1" customFormat="true" ht="39" customHeight="true" spans="1:8">
      <c r="A53" s="13">
        <v>30</v>
      </c>
      <c r="B53" s="18" t="s">
        <v>99</v>
      </c>
      <c r="C53" s="16" t="s">
        <v>100</v>
      </c>
      <c r="D53" s="16">
        <v>60</v>
      </c>
      <c r="E53" s="33">
        <v>9</v>
      </c>
      <c r="F53" s="28">
        <f t="shared" si="5"/>
        <v>540</v>
      </c>
      <c r="G53" s="29">
        <f t="shared" si="8"/>
        <v>17.9744143331292</v>
      </c>
      <c r="H53" s="30">
        <v>9706</v>
      </c>
    </row>
    <row r="54" s="1" customFormat="true" ht="39" customHeight="true" spans="1:8">
      <c r="A54" s="13">
        <v>31</v>
      </c>
      <c r="B54" s="18" t="s">
        <v>101</v>
      </c>
      <c r="C54" s="16" t="s">
        <v>102</v>
      </c>
      <c r="D54" s="16">
        <v>60</v>
      </c>
      <c r="E54" s="33">
        <v>9</v>
      </c>
      <c r="F54" s="28">
        <f t="shared" si="5"/>
        <v>540</v>
      </c>
      <c r="G54" s="29">
        <f t="shared" si="8"/>
        <v>17.9744143331292</v>
      </c>
      <c r="H54" s="30">
        <v>9706</v>
      </c>
    </row>
    <row r="55" s="1" customFormat="true" ht="39" customHeight="true" spans="1:8">
      <c r="A55" s="13">
        <v>32</v>
      </c>
      <c r="B55" s="18" t="s">
        <v>103</v>
      </c>
      <c r="C55" s="16" t="s">
        <v>104</v>
      </c>
      <c r="D55" s="16">
        <v>60</v>
      </c>
      <c r="E55" s="33">
        <v>10</v>
      </c>
      <c r="F55" s="28">
        <f t="shared" si="5"/>
        <v>600</v>
      </c>
      <c r="G55" s="29">
        <f t="shared" ref="G55:G64" si="9">1394500/77582.5</f>
        <v>17.9744143331292</v>
      </c>
      <c r="H55" s="30">
        <v>10785</v>
      </c>
    </row>
    <row r="56" s="1" customFormat="true" ht="39" customHeight="true" spans="1:8">
      <c r="A56" s="13">
        <v>33</v>
      </c>
      <c r="B56" s="18" t="s">
        <v>105</v>
      </c>
      <c r="C56" s="16" t="s">
        <v>106</v>
      </c>
      <c r="D56" s="16">
        <v>60</v>
      </c>
      <c r="E56" s="33">
        <v>10</v>
      </c>
      <c r="F56" s="28">
        <f t="shared" si="5"/>
        <v>600</v>
      </c>
      <c r="G56" s="29">
        <f t="shared" si="9"/>
        <v>17.9744143331292</v>
      </c>
      <c r="H56" s="30">
        <v>10785</v>
      </c>
    </row>
    <row r="57" s="1" customFormat="true" ht="39" customHeight="true" spans="1:8">
      <c r="A57" s="13">
        <v>34</v>
      </c>
      <c r="B57" s="16" t="s">
        <v>107</v>
      </c>
      <c r="C57" s="16" t="s">
        <v>108</v>
      </c>
      <c r="D57" s="16">
        <v>60</v>
      </c>
      <c r="E57" s="33">
        <v>10</v>
      </c>
      <c r="F57" s="28">
        <f t="shared" si="5"/>
        <v>600</v>
      </c>
      <c r="G57" s="29">
        <f t="shared" si="9"/>
        <v>17.9744143331292</v>
      </c>
      <c r="H57" s="30">
        <v>10785</v>
      </c>
    </row>
    <row r="58" s="1" customFormat="true" ht="39" customHeight="true" spans="1:8">
      <c r="A58" s="13">
        <v>35</v>
      </c>
      <c r="B58" s="18" t="s">
        <v>109</v>
      </c>
      <c r="C58" s="16" t="s">
        <v>110</v>
      </c>
      <c r="D58" s="16">
        <v>60</v>
      </c>
      <c r="E58" s="33">
        <v>8.5</v>
      </c>
      <c r="F58" s="28">
        <f t="shared" si="5"/>
        <v>510</v>
      </c>
      <c r="G58" s="29">
        <f t="shared" si="9"/>
        <v>17.9744143331292</v>
      </c>
      <c r="H58" s="30">
        <v>9167</v>
      </c>
    </row>
    <row r="59" s="1" customFormat="true" ht="39" customHeight="true" spans="1:8">
      <c r="A59" s="13">
        <v>36</v>
      </c>
      <c r="B59" s="18" t="s">
        <v>111</v>
      </c>
      <c r="C59" s="16" t="s">
        <v>112</v>
      </c>
      <c r="D59" s="16">
        <v>60</v>
      </c>
      <c r="E59" s="33">
        <v>8</v>
      </c>
      <c r="F59" s="28">
        <f t="shared" si="5"/>
        <v>480</v>
      </c>
      <c r="G59" s="29">
        <f t="shared" si="9"/>
        <v>17.9744143331292</v>
      </c>
      <c r="H59" s="30">
        <v>8628</v>
      </c>
    </row>
    <row r="60" s="1" customFormat="true" ht="39" customHeight="true" spans="1:8">
      <c r="A60" s="13">
        <v>37</v>
      </c>
      <c r="B60" s="18" t="s">
        <v>113</v>
      </c>
      <c r="C60" s="16" t="s">
        <v>114</v>
      </c>
      <c r="D60" s="16">
        <v>60</v>
      </c>
      <c r="E60" s="40">
        <v>7.5</v>
      </c>
      <c r="F60" s="28">
        <f t="shared" si="5"/>
        <v>450</v>
      </c>
      <c r="G60" s="29">
        <f t="shared" si="9"/>
        <v>17.9744143331292</v>
      </c>
      <c r="H60" s="30">
        <v>8088</v>
      </c>
    </row>
    <row r="61" s="1" customFormat="true" ht="39" customHeight="true" spans="1:8">
      <c r="A61" s="13">
        <v>38</v>
      </c>
      <c r="B61" s="18" t="s">
        <v>115</v>
      </c>
      <c r="C61" s="16" t="s">
        <v>116</v>
      </c>
      <c r="D61" s="16">
        <v>60</v>
      </c>
      <c r="E61" s="33">
        <v>4</v>
      </c>
      <c r="F61" s="28">
        <f t="shared" si="5"/>
        <v>240</v>
      </c>
      <c r="G61" s="29">
        <f t="shared" si="9"/>
        <v>17.9744143331292</v>
      </c>
      <c r="H61" s="30">
        <v>4314</v>
      </c>
    </row>
    <row r="62" s="1" customFormat="true" ht="39" customHeight="true" spans="1:8">
      <c r="A62" s="13">
        <v>39</v>
      </c>
      <c r="B62" s="18" t="s">
        <v>117</v>
      </c>
      <c r="C62" s="16" t="s">
        <v>118</v>
      </c>
      <c r="D62" s="16">
        <v>60</v>
      </c>
      <c r="E62" s="33">
        <v>5</v>
      </c>
      <c r="F62" s="28">
        <f t="shared" si="5"/>
        <v>300</v>
      </c>
      <c r="G62" s="29">
        <f t="shared" si="9"/>
        <v>17.9744143331292</v>
      </c>
      <c r="H62" s="30">
        <v>5392</v>
      </c>
    </row>
    <row r="63" s="1" customFormat="true" ht="39" customHeight="true" spans="1:8">
      <c r="A63" s="13">
        <v>40</v>
      </c>
      <c r="B63" s="17" t="s">
        <v>119</v>
      </c>
      <c r="C63" s="16" t="s">
        <v>120</v>
      </c>
      <c r="D63" s="16">
        <v>60</v>
      </c>
      <c r="E63" s="33">
        <v>1</v>
      </c>
      <c r="F63" s="28">
        <f t="shared" si="5"/>
        <v>60</v>
      </c>
      <c r="G63" s="29">
        <f t="shared" si="9"/>
        <v>17.9744143331292</v>
      </c>
      <c r="H63" s="30">
        <v>1078</v>
      </c>
    </row>
    <row r="64" s="1" customFormat="true" ht="39" customHeight="true" spans="1:8">
      <c r="A64" s="13">
        <v>41</v>
      </c>
      <c r="B64" s="17" t="s">
        <v>121</v>
      </c>
      <c r="C64" s="16" t="s">
        <v>122</v>
      </c>
      <c r="D64" s="16">
        <v>60</v>
      </c>
      <c r="E64" s="33">
        <v>9</v>
      </c>
      <c r="F64" s="28">
        <f t="shared" si="5"/>
        <v>540</v>
      </c>
      <c r="G64" s="29">
        <f t="shared" si="9"/>
        <v>17.9744143331292</v>
      </c>
      <c r="H64" s="30">
        <v>9706</v>
      </c>
    </row>
    <row r="65" s="1" customFormat="true" ht="39" customHeight="true" spans="1:8">
      <c r="A65" s="13">
        <v>42</v>
      </c>
      <c r="B65" s="17" t="s">
        <v>123</v>
      </c>
      <c r="C65" s="16" t="s">
        <v>124</v>
      </c>
      <c r="D65" s="16">
        <v>60</v>
      </c>
      <c r="E65" s="33">
        <v>10</v>
      </c>
      <c r="F65" s="28">
        <f t="shared" si="5"/>
        <v>600</v>
      </c>
      <c r="G65" s="29">
        <f t="shared" ref="G65:G74" si="10">1394500/77582.5</f>
        <v>17.9744143331292</v>
      </c>
      <c r="H65" s="30">
        <v>10785</v>
      </c>
    </row>
    <row r="66" s="1" customFormat="true" ht="39" customHeight="true" spans="1:8">
      <c r="A66" s="13">
        <v>43</v>
      </c>
      <c r="B66" s="17" t="s">
        <v>125</v>
      </c>
      <c r="C66" s="16" t="s">
        <v>126</v>
      </c>
      <c r="D66" s="16">
        <v>60</v>
      </c>
      <c r="E66" s="17">
        <v>10</v>
      </c>
      <c r="F66" s="28">
        <f t="shared" si="5"/>
        <v>600</v>
      </c>
      <c r="G66" s="29">
        <f t="shared" si="10"/>
        <v>17.9744143331292</v>
      </c>
      <c r="H66" s="30">
        <v>10785</v>
      </c>
    </row>
    <row r="67" s="1" customFormat="true" ht="39" customHeight="true" spans="1:8">
      <c r="A67" s="13">
        <v>44</v>
      </c>
      <c r="B67" s="17" t="s">
        <v>127</v>
      </c>
      <c r="C67" s="16" t="s">
        <v>128</v>
      </c>
      <c r="D67" s="16">
        <v>60</v>
      </c>
      <c r="E67" s="33">
        <v>10</v>
      </c>
      <c r="F67" s="28">
        <f t="shared" si="5"/>
        <v>600</v>
      </c>
      <c r="G67" s="29">
        <f t="shared" si="10"/>
        <v>17.9744143331292</v>
      </c>
      <c r="H67" s="30">
        <v>10785</v>
      </c>
    </row>
    <row r="68" s="1" customFormat="true" ht="39" customHeight="true" spans="1:8">
      <c r="A68" s="13">
        <v>45</v>
      </c>
      <c r="B68" s="18" t="s">
        <v>129</v>
      </c>
      <c r="C68" s="16" t="s">
        <v>130</v>
      </c>
      <c r="D68" s="16">
        <v>80</v>
      </c>
      <c r="E68" s="33">
        <v>10</v>
      </c>
      <c r="F68" s="28">
        <f t="shared" si="5"/>
        <v>800</v>
      </c>
      <c r="G68" s="29">
        <f t="shared" si="10"/>
        <v>17.9744143331292</v>
      </c>
      <c r="H68" s="30">
        <v>14380</v>
      </c>
    </row>
    <row r="69" s="1" customFormat="true" ht="39" customHeight="true" spans="1:8">
      <c r="A69" s="13">
        <v>46</v>
      </c>
      <c r="B69" s="18" t="s">
        <v>131</v>
      </c>
      <c r="C69" s="16" t="s">
        <v>132</v>
      </c>
      <c r="D69" s="16">
        <v>60</v>
      </c>
      <c r="E69" s="33">
        <v>8</v>
      </c>
      <c r="F69" s="28">
        <f t="shared" si="5"/>
        <v>480</v>
      </c>
      <c r="G69" s="29">
        <f t="shared" si="10"/>
        <v>17.9744143331292</v>
      </c>
      <c r="H69" s="30">
        <v>8628</v>
      </c>
    </row>
    <row r="70" s="1" customFormat="true" ht="39" customHeight="true" spans="1:8">
      <c r="A70" s="13">
        <v>47</v>
      </c>
      <c r="B70" s="18" t="s">
        <v>133</v>
      </c>
      <c r="C70" s="16" t="s">
        <v>134</v>
      </c>
      <c r="D70" s="16">
        <v>60</v>
      </c>
      <c r="E70" s="33">
        <v>8.5</v>
      </c>
      <c r="F70" s="28">
        <f t="shared" si="5"/>
        <v>510</v>
      </c>
      <c r="G70" s="29">
        <f t="shared" si="10"/>
        <v>17.9744143331292</v>
      </c>
      <c r="H70" s="30">
        <v>9167</v>
      </c>
    </row>
    <row r="71" s="1" customFormat="true" ht="39" customHeight="true" spans="1:8">
      <c r="A71" s="13">
        <v>48</v>
      </c>
      <c r="B71" s="17" t="s">
        <v>135</v>
      </c>
      <c r="C71" s="16" t="s">
        <v>136</v>
      </c>
      <c r="D71" s="16">
        <v>60</v>
      </c>
      <c r="E71" s="33">
        <v>10</v>
      </c>
      <c r="F71" s="28">
        <f t="shared" si="5"/>
        <v>600</v>
      </c>
      <c r="G71" s="29">
        <f t="shared" si="10"/>
        <v>17.9744143331292</v>
      </c>
      <c r="H71" s="30">
        <v>10785</v>
      </c>
    </row>
    <row r="72" s="1" customFormat="true" ht="39" customHeight="true" spans="1:8">
      <c r="A72" s="13">
        <v>49</v>
      </c>
      <c r="B72" s="18" t="s">
        <v>137</v>
      </c>
      <c r="C72" s="16" t="s">
        <v>138</v>
      </c>
      <c r="D72" s="16">
        <v>60</v>
      </c>
      <c r="E72" s="33">
        <v>9</v>
      </c>
      <c r="F72" s="28">
        <f t="shared" si="5"/>
        <v>540</v>
      </c>
      <c r="G72" s="29">
        <f t="shared" si="10"/>
        <v>17.9744143331292</v>
      </c>
      <c r="H72" s="30">
        <v>9706</v>
      </c>
    </row>
    <row r="73" s="1" customFormat="true" ht="39" customHeight="true" spans="1:8">
      <c r="A73" s="13">
        <v>50</v>
      </c>
      <c r="B73" s="17" t="s">
        <v>139</v>
      </c>
      <c r="C73" s="16" t="s">
        <v>140</v>
      </c>
      <c r="D73" s="16">
        <v>60</v>
      </c>
      <c r="E73" s="33">
        <v>10</v>
      </c>
      <c r="F73" s="28">
        <f t="shared" si="5"/>
        <v>600</v>
      </c>
      <c r="G73" s="29">
        <f t="shared" si="10"/>
        <v>17.9744143331292</v>
      </c>
      <c r="H73" s="30">
        <v>10785</v>
      </c>
    </row>
    <row r="74" s="1" customFormat="true" ht="39" customHeight="true" spans="1:8">
      <c r="A74" s="13">
        <v>51</v>
      </c>
      <c r="B74" s="17" t="s">
        <v>141</v>
      </c>
      <c r="C74" s="16" t="s">
        <v>142</v>
      </c>
      <c r="D74" s="16">
        <v>60</v>
      </c>
      <c r="E74" s="33">
        <v>8</v>
      </c>
      <c r="F74" s="28">
        <f t="shared" si="5"/>
        <v>480</v>
      </c>
      <c r="G74" s="29">
        <f t="shared" si="10"/>
        <v>17.9744143331292</v>
      </c>
      <c r="H74" s="30">
        <v>8628</v>
      </c>
    </row>
    <row r="75" s="1" customFormat="true" ht="39" customHeight="true" spans="1:8">
      <c r="A75" s="13">
        <v>52</v>
      </c>
      <c r="B75" s="17" t="s">
        <v>143</v>
      </c>
      <c r="C75" s="16" t="s">
        <v>144</v>
      </c>
      <c r="D75" s="16">
        <v>80</v>
      </c>
      <c r="E75" s="33">
        <v>9</v>
      </c>
      <c r="F75" s="28">
        <f t="shared" si="5"/>
        <v>720</v>
      </c>
      <c r="G75" s="29">
        <f t="shared" ref="G75:G84" si="11">1394500/77582.5</f>
        <v>17.9744143331292</v>
      </c>
      <c r="H75" s="30">
        <v>12941</v>
      </c>
    </row>
    <row r="76" s="1" customFormat="true" ht="39" customHeight="true" spans="1:8">
      <c r="A76" s="13">
        <v>53</v>
      </c>
      <c r="B76" s="17" t="s">
        <v>145</v>
      </c>
      <c r="C76" s="16" t="s">
        <v>146</v>
      </c>
      <c r="D76" s="16">
        <v>60</v>
      </c>
      <c r="E76" s="33">
        <v>8</v>
      </c>
      <c r="F76" s="28">
        <f t="shared" si="5"/>
        <v>480</v>
      </c>
      <c r="G76" s="29">
        <f t="shared" si="11"/>
        <v>17.9744143331292</v>
      </c>
      <c r="H76" s="30">
        <v>8628</v>
      </c>
    </row>
    <row r="77" s="1" customFormat="true" ht="39" customHeight="true" spans="1:8">
      <c r="A77" s="13">
        <v>54</v>
      </c>
      <c r="B77" s="17" t="s">
        <v>147</v>
      </c>
      <c r="C77" s="16" t="s">
        <v>148</v>
      </c>
      <c r="D77" s="16">
        <v>60</v>
      </c>
      <c r="E77" s="33">
        <v>10</v>
      </c>
      <c r="F77" s="28">
        <f t="shared" si="5"/>
        <v>600</v>
      </c>
      <c r="G77" s="29">
        <f t="shared" si="11"/>
        <v>17.9744143331292</v>
      </c>
      <c r="H77" s="30">
        <v>10785</v>
      </c>
    </row>
    <row r="78" s="1" customFormat="true" ht="39" customHeight="true" spans="1:8">
      <c r="A78" s="13">
        <v>55</v>
      </c>
      <c r="B78" s="17" t="s">
        <v>149</v>
      </c>
      <c r="C78" s="16" t="s">
        <v>150</v>
      </c>
      <c r="D78" s="16">
        <v>60</v>
      </c>
      <c r="E78" s="33">
        <v>10</v>
      </c>
      <c r="F78" s="28">
        <f t="shared" si="5"/>
        <v>600</v>
      </c>
      <c r="G78" s="29">
        <f t="shared" si="11"/>
        <v>17.9744143331292</v>
      </c>
      <c r="H78" s="30">
        <v>10785</v>
      </c>
    </row>
    <row r="79" s="1" customFormat="true" ht="39" customHeight="true" spans="1:8">
      <c r="A79" s="13">
        <v>56</v>
      </c>
      <c r="B79" s="17" t="s">
        <v>151</v>
      </c>
      <c r="C79" s="16" t="s">
        <v>152</v>
      </c>
      <c r="D79" s="16">
        <v>60</v>
      </c>
      <c r="E79" s="33">
        <v>3</v>
      </c>
      <c r="F79" s="28">
        <f t="shared" si="5"/>
        <v>180</v>
      </c>
      <c r="G79" s="29">
        <f t="shared" si="11"/>
        <v>17.9744143331292</v>
      </c>
      <c r="H79" s="30">
        <v>3235</v>
      </c>
    </row>
    <row r="80" s="1" customFormat="true" ht="39" customHeight="true" spans="1:8">
      <c r="A80" s="13">
        <v>57</v>
      </c>
      <c r="B80" s="17" t="s">
        <v>153</v>
      </c>
      <c r="C80" s="16" t="s">
        <v>152</v>
      </c>
      <c r="D80" s="16">
        <v>80</v>
      </c>
      <c r="E80" s="33">
        <v>7.5</v>
      </c>
      <c r="F80" s="28">
        <f t="shared" si="5"/>
        <v>600</v>
      </c>
      <c r="G80" s="29">
        <f t="shared" si="11"/>
        <v>17.9744143331292</v>
      </c>
      <c r="H80" s="30">
        <v>10785</v>
      </c>
    </row>
    <row r="81" s="1" customFormat="true" ht="39" customHeight="true" spans="1:8">
      <c r="A81" s="13"/>
      <c r="B81" s="13" t="s">
        <v>154</v>
      </c>
      <c r="C81" s="14">
        <v>4</v>
      </c>
      <c r="D81" s="13"/>
      <c r="E81" s="13"/>
      <c r="F81" s="31">
        <f>SUM(F82:F85)</f>
        <v>2200</v>
      </c>
      <c r="G81" s="29">
        <f t="shared" si="11"/>
        <v>17.9744143331292</v>
      </c>
      <c r="H81" s="32">
        <f>SUM(H82:H85)</f>
        <v>39544</v>
      </c>
    </row>
    <row r="82" s="1" customFormat="true" ht="39" customHeight="true" spans="1:8">
      <c r="A82" s="13">
        <v>1</v>
      </c>
      <c r="B82" s="13" t="s">
        <v>155</v>
      </c>
      <c r="C82" s="13" t="s">
        <v>156</v>
      </c>
      <c r="D82" s="13">
        <v>60</v>
      </c>
      <c r="E82" s="13">
        <v>10</v>
      </c>
      <c r="F82" s="28">
        <f>D82*E82</f>
        <v>600</v>
      </c>
      <c r="G82" s="29">
        <f t="shared" si="11"/>
        <v>17.9744143331292</v>
      </c>
      <c r="H82" s="30">
        <v>10785</v>
      </c>
    </row>
    <row r="83" s="1" customFormat="true" ht="39" customHeight="true" spans="1:8">
      <c r="A83" s="13">
        <v>2</v>
      </c>
      <c r="B83" s="13" t="s">
        <v>157</v>
      </c>
      <c r="C83" s="13" t="s">
        <v>158</v>
      </c>
      <c r="D83" s="13">
        <v>40</v>
      </c>
      <c r="E83" s="13">
        <v>10</v>
      </c>
      <c r="F83" s="28">
        <f>D83*E83</f>
        <v>400</v>
      </c>
      <c r="G83" s="29">
        <f t="shared" si="11"/>
        <v>17.9744143331292</v>
      </c>
      <c r="H83" s="30">
        <v>7189</v>
      </c>
    </row>
    <row r="84" s="1" customFormat="true" ht="39" customHeight="true" spans="1:8">
      <c r="A84" s="13">
        <v>3</v>
      </c>
      <c r="B84" s="13" t="s">
        <v>159</v>
      </c>
      <c r="C84" s="13" t="s">
        <v>160</v>
      </c>
      <c r="D84" s="13">
        <v>60</v>
      </c>
      <c r="E84" s="13">
        <v>10</v>
      </c>
      <c r="F84" s="28">
        <f>D84*E84</f>
        <v>600</v>
      </c>
      <c r="G84" s="29">
        <f t="shared" si="11"/>
        <v>17.9744143331292</v>
      </c>
      <c r="H84" s="30">
        <v>10785</v>
      </c>
    </row>
    <row r="85" s="1" customFormat="true" ht="39" customHeight="true" spans="1:8">
      <c r="A85" s="13">
        <v>4</v>
      </c>
      <c r="B85" s="13" t="s">
        <v>161</v>
      </c>
      <c r="C85" s="13" t="s">
        <v>160</v>
      </c>
      <c r="D85" s="13">
        <v>60</v>
      </c>
      <c r="E85" s="13">
        <v>10</v>
      </c>
      <c r="F85" s="28">
        <f>D85*E85</f>
        <v>600</v>
      </c>
      <c r="G85" s="29">
        <f t="shared" ref="G85:G94" si="12">1394500/77582.5</f>
        <v>17.9744143331292</v>
      </c>
      <c r="H85" s="30">
        <v>10785</v>
      </c>
    </row>
    <row r="86" s="1" customFormat="true" ht="39" customHeight="true" spans="1:8">
      <c r="A86" s="13"/>
      <c r="B86" s="13" t="s">
        <v>162</v>
      </c>
      <c r="C86" s="14">
        <v>29</v>
      </c>
      <c r="D86" s="13"/>
      <c r="E86" s="13"/>
      <c r="F86" s="31">
        <f>SUM(F87:F115)</f>
        <v>14228</v>
      </c>
      <c r="G86" s="29">
        <f t="shared" si="12"/>
        <v>17.9744143331292</v>
      </c>
      <c r="H86" s="32">
        <f>SUM(H87:H115)</f>
        <v>255740</v>
      </c>
    </row>
    <row r="87" s="1" customFormat="true" ht="39" customHeight="true" spans="1:8">
      <c r="A87" s="13">
        <v>1</v>
      </c>
      <c r="B87" s="16" t="s">
        <v>163</v>
      </c>
      <c r="C87" s="16" t="s">
        <v>164</v>
      </c>
      <c r="D87" s="17">
        <v>59</v>
      </c>
      <c r="E87" s="36">
        <v>9</v>
      </c>
      <c r="F87" s="28">
        <f t="shared" ref="F87:F119" si="13">D87*E87</f>
        <v>531</v>
      </c>
      <c r="G87" s="29">
        <f t="shared" si="12"/>
        <v>17.9744143331292</v>
      </c>
      <c r="H87" s="30">
        <v>9545</v>
      </c>
    </row>
    <row r="88" s="1" customFormat="true" ht="39" customHeight="true" spans="1:8">
      <c r="A88" s="13">
        <v>2</v>
      </c>
      <c r="B88" s="16" t="s">
        <v>165</v>
      </c>
      <c r="C88" s="16" t="s">
        <v>166</v>
      </c>
      <c r="D88" s="17">
        <v>40</v>
      </c>
      <c r="E88" s="44">
        <v>7</v>
      </c>
      <c r="F88" s="28">
        <f t="shared" si="13"/>
        <v>280</v>
      </c>
      <c r="G88" s="29">
        <f t="shared" si="12"/>
        <v>17.9744143331292</v>
      </c>
      <c r="H88" s="30">
        <v>5032</v>
      </c>
    </row>
    <row r="89" s="1" customFormat="true" ht="39" customHeight="true" spans="1:8">
      <c r="A89" s="13">
        <v>3</v>
      </c>
      <c r="B89" s="16" t="s">
        <v>167</v>
      </c>
      <c r="C89" s="17" t="s">
        <v>168</v>
      </c>
      <c r="D89" s="17">
        <v>46</v>
      </c>
      <c r="E89" s="45">
        <v>7</v>
      </c>
      <c r="F89" s="28">
        <f t="shared" si="13"/>
        <v>322</v>
      </c>
      <c r="G89" s="29">
        <f t="shared" si="12"/>
        <v>17.9744143331292</v>
      </c>
      <c r="H89" s="30">
        <v>5788</v>
      </c>
    </row>
    <row r="90" s="1" customFormat="true" ht="39" customHeight="true" spans="1:8">
      <c r="A90" s="13">
        <v>4</v>
      </c>
      <c r="B90" s="16" t="s">
        <v>169</v>
      </c>
      <c r="C90" s="16" t="s">
        <v>170</v>
      </c>
      <c r="D90" s="17">
        <v>54</v>
      </c>
      <c r="E90" s="45">
        <v>8</v>
      </c>
      <c r="F90" s="28">
        <f t="shared" si="13"/>
        <v>432</v>
      </c>
      <c r="G90" s="29">
        <f t="shared" si="12"/>
        <v>17.9744143331292</v>
      </c>
      <c r="H90" s="30">
        <v>7765</v>
      </c>
    </row>
    <row r="91" s="1" customFormat="true" ht="39" customHeight="true" spans="1:8">
      <c r="A91" s="13">
        <v>5</v>
      </c>
      <c r="B91" s="16" t="s">
        <v>171</v>
      </c>
      <c r="C91" s="16" t="s">
        <v>172</v>
      </c>
      <c r="D91" s="17">
        <v>44</v>
      </c>
      <c r="E91" s="45">
        <v>8</v>
      </c>
      <c r="F91" s="28">
        <f t="shared" si="13"/>
        <v>352</v>
      </c>
      <c r="G91" s="29">
        <f t="shared" si="12"/>
        <v>17.9744143331292</v>
      </c>
      <c r="H91" s="30">
        <v>6327</v>
      </c>
    </row>
    <row r="92" s="1" customFormat="true" ht="39" customHeight="true" spans="1:8">
      <c r="A92" s="13">
        <v>6</v>
      </c>
      <c r="B92" s="16" t="s">
        <v>173</v>
      </c>
      <c r="C92" s="16" t="s">
        <v>174</v>
      </c>
      <c r="D92" s="17">
        <v>78</v>
      </c>
      <c r="E92" s="45">
        <v>9</v>
      </c>
      <c r="F92" s="28">
        <f t="shared" si="13"/>
        <v>702</v>
      </c>
      <c r="G92" s="29">
        <f t="shared" si="12"/>
        <v>17.9744143331292</v>
      </c>
      <c r="H92" s="30">
        <v>12618</v>
      </c>
    </row>
    <row r="93" s="1" customFormat="true" ht="39" customHeight="true" spans="1:8">
      <c r="A93" s="13">
        <v>7</v>
      </c>
      <c r="B93" s="16" t="s">
        <v>175</v>
      </c>
      <c r="C93" s="16" t="s">
        <v>176</v>
      </c>
      <c r="D93" s="17">
        <v>77</v>
      </c>
      <c r="E93" s="45">
        <v>7</v>
      </c>
      <c r="F93" s="28">
        <f t="shared" si="13"/>
        <v>539</v>
      </c>
      <c r="G93" s="29">
        <f t="shared" si="12"/>
        <v>17.9744143331292</v>
      </c>
      <c r="H93" s="30">
        <v>9688</v>
      </c>
    </row>
    <row r="94" s="1" customFormat="true" ht="39" customHeight="true" spans="1:8">
      <c r="A94" s="13">
        <v>8</v>
      </c>
      <c r="B94" s="16" t="s">
        <v>177</v>
      </c>
      <c r="C94" s="16" t="s">
        <v>178</v>
      </c>
      <c r="D94" s="17">
        <v>77</v>
      </c>
      <c r="E94" s="45">
        <v>7</v>
      </c>
      <c r="F94" s="28">
        <f t="shared" si="13"/>
        <v>539</v>
      </c>
      <c r="G94" s="29">
        <f t="shared" si="12"/>
        <v>17.9744143331292</v>
      </c>
      <c r="H94" s="30">
        <v>9688</v>
      </c>
    </row>
    <row r="95" s="1" customFormat="true" ht="39" customHeight="true" spans="1:8">
      <c r="A95" s="13">
        <v>9</v>
      </c>
      <c r="B95" s="16" t="s">
        <v>179</v>
      </c>
      <c r="C95" s="16" t="s">
        <v>180</v>
      </c>
      <c r="D95" s="17">
        <v>76</v>
      </c>
      <c r="E95" s="45">
        <v>7</v>
      </c>
      <c r="F95" s="28">
        <f t="shared" si="13"/>
        <v>532</v>
      </c>
      <c r="G95" s="29">
        <f t="shared" ref="G95:G104" si="14">1394500/77582.5</f>
        <v>17.9744143331292</v>
      </c>
      <c r="H95" s="30">
        <v>9562</v>
      </c>
    </row>
    <row r="96" s="1" customFormat="true" ht="39" customHeight="true" spans="1:8">
      <c r="A96" s="13">
        <v>10</v>
      </c>
      <c r="B96" s="16" t="s">
        <v>181</v>
      </c>
      <c r="C96" s="16" t="s">
        <v>182</v>
      </c>
      <c r="D96" s="17">
        <v>52</v>
      </c>
      <c r="E96" s="45">
        <v>8</v>
      </c>
      <c r="F96" s="28">
        <f t="shared" si="13"/>
        <v>416</v>
      </c>
      <c r="G96" s="29">
        <f t="shared" si="14"/>
        <v>17.9744143331292</v>
      </c>
      <c r="H96" s="30">
        <v>7477</v>
      </c>
    </row>
    <row r="97" s="1" customFormat="true" ht="39" customHeight="true" spans="1:8">
      <c r="A97" s="13">
        <v>11</v>
      </c>
      <c r="B97" s="16" t="s">
        <v>183</v>
      </c>
      <c r="C97" s="16" t="s">
        <v>184</v>
      </c>
      <c r="D97" s="17">
        <v>77</v>
      </c>
      <c r="E97" s="45">
        <v>10</v>
      </c>
      <c r="F97" s="28">
        <f t="shared" si="13"/>
        <v>770</v>
      </c>
      <c r="G97" s="29">
        <f t="shared" si="14"/>
        <v>17.9744143331292</v>
      </c>
      <c r="H97" s="30">
        <v>13840</v>
      </c>
    </row>
    <row r="98" s="1" customFormat="true" ht="39" customHeight="true" spans="1:8">
      <c r="A98" s="13">
        <v>12</v>
      </c>
      <c r="B98" s="16" t="s">
        <v>185</v>
      </c>
      <c r="C98" s="16" t="s">
        <v>186</v>
      </c>
      <c r="D98" s="17">
        <v>29</v>
      </c>
      <c r="E98" s="45">
        <v>10</v>
      </c>
      <c r="F98" s="28">
        <f t="shared" si="13"/>
        <v>290</v>
      </c>
      <c r="G98" s="29">
        <f t="shared" si="14"/>
        <v>17.9744143331292</v>
      </c>
      <c r="H98" s="30">
        <v>5213</v>
      </c>
    </row>
    <row r="99" s="1" customFormat="true" ht="39" customHeight="true" spans="1:8">
      <c r="A99" s="13">
        <v>13</v>
      </c>
      <c r="B99" s="16" t="s">
        <v>187</v>
      </c>
      <c r="C99" s="16" t="s">
        <v>188</v>
      </c>
      <c r="D99" s="17">
        <v>29</v>
      </c>
      <c r="E99" s="45">
        <v>10</v>
      </c>
      <c r="F99" s="28">
        <f t="shared" si="13"/>
        <v>290</v>
      </c>
      <c r="G99" s="29">
        <f t="shared" si="14"/>
        <v>17.9744143331292</v>
      </c>
      <c r="H99" s="30">
        <v>5213</v>
      </c>
    </row>
    <row r="100" s="1" customFormat="true" ht="39" customHeight="true" spans="1:8">
      <c r="A100" s="13">
        <v>14</v>
      </c>
      <c r="B100" s="16" t="s">
        <v>189</v>
      </c>
      <c r="C100" s="16" t="s">
        <v>190</v>
      </c>
      <c r="D100" s="17">
        <v>29</v>
      </c>
      <c r="E100" s="45">
        <v>10</v>
      </c>
      <c r="F100" s="28">
        <f t="shared" si="13"/>
        <v>290</v>
      </c>
      <c r="G100" s="29">
        <f t="shared" si="14"/>
        <v>17.9744143331292</v>
      </c>
      <c r="H100" s="30">
        <v>5213</v>
      </c>
    </row>
    <row r="101" s="1" customFormat="true" ht="39" customHeight="true" spans="1:8">
      <c r="A101" s="13">
        <v>15</v>
      </c>
      <c r="B101" s="16" t="s">
        <v>191</v>
      </c>
      <c r="C101" s="16" t="s">
        <v>192</v>
      </c>
      <c r="D101" s="17">
        <v>29</v>
      </c>
      <c r="E101" s="45">
        <v>7</v>
      </c>
      <c r="F101" s="28">
        <f t="shared" si="13"/>
        <v>203</v>
      </c>
      <c r="G101" s="29">
        <f t="shared" si="14"/>
        <v>17.9744143331292</v>
      </c>
      <c r="H101" s="30">
        <v>3649</v>
      </c>
    </row>
    <row r="102" s="1" customFormat="true" ht="39" customHeight="true" spans="1:8">
      <c r="A102" s="13">
        <v>16</v>
      </c>
      <c r="B102" s="16" t="s">
        <v>193</v>
      </c>
      <c r="C102" s="16" t="s">
        <v>194</v>
      </c>
      <c r="D102" s="17">
        <v>100</v>
      </c>
      <c r="E102" s="45">
        <v>7</v>
      </c>
      <c r="F102" s="28">
        <f t="shared" si="13"/>
        <v>700</v>
      </c>
      <c r="G102" s="29">
        <f t="shared" si="14"/>
        <v>17.9744143331292</v>
      </c>
      <c r="H102" s="30">
        <v>12582</v>
      </c>
    </row>
    <row r="103" s="1" customFormat="true" ht="39" customHeight="true" spans="1:8">
      <c r="A103" s="13">
        <v>17</v>
      </c>
      <c r="B103" s="16" t="s">
        <v>195</v>
      </c>
      <c r="C103" s="16" t="s">
        <v>196</v>
      </c>
      <c r="D103" s="17">
        <v>100</v>
      </c>
      <c r="E103" s="45">
        <v>7</v>
      </c>
      <c r="F103" s="28">
        <f t="shared" si="13"/>
        <v>700</v>
      </c>
      <c r="G103" s="29">
        <f t="shared" si="14"/>
        <v>17.9744143331292</v>
      </c>
      <c r="H103" s="30">
        <v>12582</v>
      </c>
    </row>
    <row r="104" s="1" customFormat="true" ht="39" customHeight="true" spans="1:8">
      <c r="A104" s="13">
        <v>18</v>
      </c>
      <c r="B104" s="16" t="s">
        <v>197</v>
      </c>
      <c r="C104" s="16" t="s">
        <v>192</v>
      </c>
      <c r="D104" s="17">
        <v>100</v>
      </c>
      <c r="E104" s="46">
        <v>7</v>
      </c>
      <c r="F104" s="28">
        <f t="shared" si="13"/>
        <v>700</v>
      </c>
      <c r="G104" s="29">
        <f t="shared" si="14"/>
        <v>17.9744143331292</v>
      </c>
      <c r="H104" s="30">
        <v>12582</v>
      </c>
    </row>
    <row r="105" s="1" customFormat="true" ht="39" customHeight="true" spans="1:8">
      <c r="A105" s="13">
        <v>19</v>
      </c>
      <c r="B105" s="16" t="s">
        <v>198</v>
      </c>
      <c r="C105" s="16" t="s">
        <v>199</v>
      </c>
      <c r="D105" s="17">
        <v>100</v>
      </c>
      <c r="E105" s="46">
        <v>7</v>
      </c>
      <c r="F105" s="28">
        <f t="shared" si="13"/>
        <v>700</v>
      </c>
      <c r="G105" s="29">
        <f t="shared" ref="G105:G114" si="15">1394500/77582.5</f>
        <v>17.9744143331292</v>
      </c>
      <c r="H105" s="30">
        <v>12582</v>
      </c>
    </row>
    <row r="106" s="1" customFormat="true" ht="39" customHeight="true" spans="1:8">
      <c r="A106" s="13">
        <v>20</v>
      </c>
      <c r="B106" s="16" t="s">
        <v>200</v>
      </c>
      <c r="C106" s="16" t="s">
        <v>201</v>
      </c>
      <c r="D106" s="17">
        <v>60</v>
      </c>
      <c r="E106" s="46">
        <v>9</v>
      </c>
      <c r="F106" s="28">
        <f t="shared" si="13"/>
        <v>540</v>
      </c>
      <c r="G106" s="29">
        <f t="shared" si="15"/>
        <v>17.9744143331292</v>
      </c>
      <c r="H106" s="30">
        <v>9706</v>
      </c>
    </row>
    <row r="107" s="1" customFormat="true" ht="39" customHeight="true" spans="1:8">
      <c r="A107" s="13">
        <v>21</v>
      </c>
      <c r="B107" s="17" t="s">
        <v>202</v>
      </c>
      <c r="C107" s="17" t="s">
        <v>203</v>
      </c>
      <c r="D107" s="17">
        <v>60</v>
      </c>
      <c r="E107" s="46">
        <v>8</v>
      </c>
      <c r="F107" s="28">
        <f t="shared" si="13"/>
        <v>480</v>
      </c>
      <c r="G107" s="29">
        <f t="shared" si="15"/>
        <v>17.9744143331292</v>
      </c>
      <c r="H107" s="30">
        <v>8628</v>
      </c>
    </row>
    <row r="108" s="1" customFormat="true" ht="39" customHeight="true" spans="1:8">
      <c r="A108" s="13">
        <v>22</v>
      </c>
      <c r="B108" s="16" t="s">
        <v>204</v>
      </c>
      <c r="C108" s="16" t="s">
        <v>205</v>
      </c>
      <c r="D108" s="17">
        <v>60</v>
      </c>
      <c r="E108" s="46">
        <v>10</v>
      </c>
      <c r="F108" s="28">
        <f t="shared" si="13"/>
        <v>600</v>
      </c>
      <c r="G108" s="29">
        <f t="shared" si="15"/>
        <v>17.9744143331292</v>
      </c>
      <c r="H108" s="30">
        <v>10785</v>
      </c>
    </row>
    <row r="109" s="1" customFormat="true" ht="39" customHeight="true" spans="1:8">
      <c r="A109" s="13">
        <v>23</v>
      </c>
      <c r="B109" s="16" t="s">
        <v>206</v>
      </c>
      <c r="C109" s="17" t="s">
        <v>207</v>
      </c>
      <c r="D109" s="17">
        <v>60</v>
      </c>
      <c r="E109" s="46">
        <v>9</v>
      </c>
      <c r="F109" s="28">
        <f t="shared" si="13"/>
        <v>540</v>
      </c>
      <c r="G109" s="29">
        <f t="shared" si="15"/>
        <v>17.9744143331292</v>
      </c>
      <c r="H109" s="30">
        <v>9706</v>
      </c>
    </row>
    <row r="110" s="1" customFormat="true" ht="39" customHeight="true" spans="1:8">
      <c r="A110" s="13">
        <v>24</v>
      </c>
      <c r="B110" s="16" t="s">
        <v>208</v>
      </c>
      <c r="C110" s="17" t="s">
        <v>209</v>
      </c>
      <c r="D110" s="17">
        <v>60</v>
      </c>
      <c r="E110" s="46">
        <v>10</v>
      </c>
      <c r="F110" s="28">
        <f t="shared" si="13"/>
        <v>600</v>
      </c>
      <c r="G110" s="29">
        <f t="shared" si="15"/>
        <v>17.9744143331292</v>
      </c>
      <c r="H110" s="30">
        <v>10785</v>
      </c>
    </row>
    <row r="111" s="1" customFormat="true" ht="39" customHeight="true" spans="1:8">
      <c r="A111" s="13">
        <v>25</v>
      </c>
      <c r="B111" s="16" t="s">
        <v>210</v>
      </c>
      <c r="C111" s="17" t="s">
        <v>211</v>
      </c>
      <c r="D111" s="17">
        <v>80</v>
      </c>
      <c r="E111" s="46">
        <v>9</v>
      </c>
      <c r="F111" s="28">
        <f t="shared" si="13"/>
        <v>720</v>
      </c>
      <c r="G111" s="29">
        <f t="shared" si="15"/>
        <v>17.9744143331292</v>
      </c>
      <c r="H111" s="30">
        <v>12941</v>
      </c>
    </row>
    <row r="112" s="1" customFormat="true" ht="39" customHeight="true" spans="1:8">
      <c r="A112" s="13">
        <v>26</v>
      </c>
      <c r="B112" s="16" t="s">
        <v>212</v>
      </c>
      <c r="C112" s="17" t="s">
        <v>213</v>
      </c>
      <c r="D112" s="17">
        <v>30</v>
      </c>
      <c r="E112" s="46">
        <v>11</v>
      </c>
      <c r="F112" s="28">
        <f t="shared" si="13"/>
        <v>330</v>
      </c>
      <c r="G112" s="29">
        <f t="shared" si="15"/>
        <v>17.9744143331292</v>
      </c>
      <c r="H112" s="30">
        <v>5932</v>
      </c>
    </row>
    <row r="113" s="1" customFormat="true" ht="39" customHeight="true" spans="1:8">
      <c r="A113" s="13">
        <v>27</v>
      </c>
      <c r="B113" s="16" t="s">
        <v>214</v>
      </c>
      <c r="C113" s="17" t="s">
        <v>215</v>
      </c>
      <c r="D113" s="17">
        <v>30</v>
      </c>
      <c r="E113" s="46">
        <v>10</v>
      </c>
      <c r="F113" s="28">
        <f t="shared" si="13"/>
        <v>300</v>
      </c>
      <c r="G113" s="29">
        <f t="shared" si="15"/>
        <v>17.9744143331292</v>
      </c>
      <c r="H113" s="30">
        <v>5392</v>
      </c>
    </row>
    <row r="114" s="1" customFormat="true" ht="39" customHeight="true" spans="1:8">
      <c r="A114" s="13">
        <v>28</v>
      </c>
      <c r="B114" s="16" t="s">
        <v>216</v>
      </c>
      <c r="C114" s="17" t="s">
        <v>217</v>
      </c>
      <c r="D114" s="17">
        <v>50</v>
      </c>
      <c r="E114" s="46">
        <v>7</v>
      </c>
      <c r="F114" s="28">
        <f t="shared" si="13"/>
        <v>350</v>
      </c>
      <c r="G114" s="29">
        <f t="shared" si="15"/>
        <v>17.9744143331292</v>
      </c>
      <c r="H114" s="30">
        <v>6291</v>
      </c>
    </row>
    <row r="115" s="1" customFormat="true" ht="39" customHeight="true" spans="1:8">
      <c r="A115" s="13">
        <v>29</v>
      </c>
      <c r="B115" s="17" t="s">
        <v>218</v>
      </c>
      <c r="C115" s="17" t="s">
        <v>219</v>
      </c>
      <c r="D115" s="17">
        <v>60</v>
      </c>
      <c r="E115" s="46">
        <v>8</v>
      </c>
      <c r="F115" s="28">
        <f t="shared" si="13"/>
        <v>480</v>
      </c>
      <c r="G115" s="29">
        <f t="shared" ref="G115:G124" si="16">1394500/77582.5</f>
        <v>17.9744143331292</v>
      </c>
      <c r="H115" s="30">
        <v>8628</v>
      </c>
    </row>
    <row r="116" s="1" customFormat="true" ht="39" customHeight="true" spans="1:8">
      <c r="A116" s="13"/>
      <c r="B116" s="13" t="s">
        <v>220</v>
      </c>
      <c r="C116" s="14">
        <v>22</v>
      </c>
      <c r="D116" s="13"/>
      <c r="E116" s="13"/>
      <c r="F116" s="31">
        <f>SUM(F117:F138)</f>
        <v>8657</v>
      </c>
      <c r="G116" s="29">
        <f t="shared" si="16"/>
        <v>17.9744143331292</v>
      </c>
      <c r="H116" s="32">
        <f>SUM(H117:H138)</f>
        <v>155605</v>
      </c>
    </row>
    <row r="117" s="1" customFormat="true" ht="39" customHeight="true" spans="1:8">
      <c r="A117" s="13">
        <v>1</v>
      </c>
      <c r="B117" s="15" t="s">
        <v>221</v>
      </c>
      <c r="C117" s="16" t="s">
        <v>222</v>
      </c>
      <c r="D117" s="16">
        <v>30</v>
      </c>
      <c r="E117" s="38">
        <v>10</v>
      </c>
      <c r="F117" s="28">
        <f t="shared" ref="F117:F139" si="17">D117*E117</f>
        <v>300</v>
      </c>
      <c r="G117" s="29">
        <f t="shared" si="16"/>
        <v>17.9744143331292</v>
      </c>
      <c r="H117" s="30">
        <v>5392</v>
      </c>
    </row>
    <row r="118" s="1" customFormat="true" ht="39" customHeight="true" spans="1:8">
      <c r="A118" s="13">
        <v>2</v>
      </c>
      <c r="B118" s="15" t="s">
        <v>223</v>
      </c>
      <c r="C118" s="16" t="s">
        <v>224</v>
      </c>
      <c r="D118" s="16">
        <v>40</v>
      </c>
      <c r="E118" s="38">
        <v>9</v>
      </c>
      <c r="F118" s="28">
        <f t="shared" si="17"/>
        <v>360</v>
      </c>
      <c r="G118" s="29">
        <f t="shared" si="16"/>
        <v>17.9744143331292</v>
      </c>
      <c r="H118" s="30">
        <v>6471</v>
      </c>
    </row>
    <row r="119" s="1" customFormat="true" ht="39" customHeight="true" spans="1:8">
      <c r="A119" s="13">
        <v>3</v>
      </c>
      <c r="B119" s="15" t="s">
        <v>225</v>
      </c>
      <c r="C119" s="16" t="s">
        <v>226</v>
      </c>
      <c r="D119" s="16">
        <v>40</v>
      </c>
      <c r="E119" s="37">
        <v>9</v>
      </c>
      <c r="F119" s="28">
        <f t="shared" si="17"/>
        <v>360</v>
      </c>
      <c r="G119" s="29">
        <f t="shared" si="16"/>
        <v>17.9744143331292</v>
      </c>
      <c r="H119" s="30">
        <v>6471</v>
      </c>
    </row>
    <row r="120" s="1" customFormat="true" ht="39" customHeight="true" spans="1:8">
      <c r="A120" s="13">
        <v>4</v>
      </c>
      <c r="B120" s="15" t="s">
        <v>227</v>
      </c>
      <c r="C120" s="16" t="s">
        <v>228</v>
      </c>
      <c r="D120" s="16">
        <v>30</v>
      </c>
      <c r="E120" s="16">
        <v>10</v>
      </c>
      <c r="F120" s="28">
        <f t="shared" si="17"/>
        <v>300</v>
      </c>
      <c r="G120" s="29">
        <f t="shared" si="16"/>
        <v>17.9744143331292</v>
      </c>
      <c r="H120" s="30">
        <v>5392</v>
      </c>
    </row>
    <row r="121" s="1" customFormat="true" ht="39" customHeight="true" spans="1:8">
      <c r="A121" s="13">
        <v>5</v>
      </c>
      <c r="B121" s="15" t="s">
        <v>229</v>
      </c>
      <c r="C121" s="16" t="s">
        <v>230</v>
      </c>
      <c r="D121" s="16">
        <v>50</v>
      </c>
      <c r="E121" s="16">
        <v>10</v>
      </c>
      <c r="F121" s="28">
        <f t="shared" si="17"/>
        <v>500</v>
      </c>
      <c r="G121" s="29">
        <f t="shared" si="16"/>
        <v>17.9744143331292</v>
      </c>
      <c r="H121" s="30">
        <v>8987</v>
      </c>
    </row>
    <row r="122" s="1" customFormat="true" ht="39" customHeight="true" spans="1:8">
      <c r="A122" s="13">
        <v>6</v>
      </c>
      <c r="B122" s="15" t="s">
        <v>231</v>
      </c>
      <c r="C122" s="16" t="s">
        <v>232</v>
      </c>
      <c r="D122" s="16">
        <v>40</v>
      </c>
      <c r="E122" s="16">
        <v>9</v>
      </c>
      <c r="F122" s="28">
        <f t="shared" si="17"/>
        <v>360</v>
      </c>
      <c r="G122" s="29">
        <f t="shared" si="16"/>
        <v>17.9744143331292</v>
      </c>
      <c r="H122" s="30">
        <v>6471</v>
      </c>
    </row>
    <row r="123" s="1" customFormat="true" ht="39" customHeight="true" spans="1:8">
      <c r="A123" s="13">
        <v>7</v>
      </c>
      <c r="B123" s="15" t="s">
        <v>233</v>
      </c>
      <c r="C123" s="16" t="s">
        <v>234</v>
      </c>
      <c r="D123" s="16">
        <v>30</v>
      </c>
      <c r="E123" s="16">
        <v>10</v>
      </c>
      <c r="F123" s="28">
        <f t="shared" si="17"/>
        <v>300</v>
      </c>
      <c r="G123" s="29">
        <f t="shared" si="16"/>
        <v>17.9744143331292</v>
      </c>
      <c r="H123" s="30">
        <v>5392</v>
      </c>
    </row>
    <row r="124" s="1" customFormat="true" ht="39" customHeight="true" spans="1:8">
      <c r="A124" s="13">
        <v>8</v>
      </c>
      <c r="B124" s="15" t="s">
        <v>235</v>
      </c>
      <c r="C124" s="16" t="s">
        <v>236</v>
      </c>
      <c r="D124" s="16">
        <v>20</v>
      </c>
      <c r="E124" s="16">
        <v>10</v>
      </c>
      <c r="F124" s="28">
        <f t="shared" si="17"/>
        <v>200</v>
      </c>
      <c r="G124" s="29">
        <f t="shared" si="16"/>
        <v>17.9744143331292</v>
      </c>
      <c r="H124" s="30">
        <v>3595</v>
      </c>
    </row>
    <row r="125" s="1" customFormat="true" ht="39" customHeight="true" spans="1:8">
      <c r="A125" s="13">
        <v>9</v>
      </c>
      <c r="B125" s="15" t="s">
        <v>237</v>
      </c>
      <c r="C125" s="16" t="s">
        <v>238</v>
      </c>
      <c r="D125" s="16">
        <v>48</v>
      </c>
      <c r="E125" s="16">
        <v>9</v>
      </c>
      <c r="F125" s="28">
        <f t="shared" si="17"/>
        <v>432</v>
      </c>
      <c r="G125" s="29">
        <f t="shared" ref="G125:G134" si="18">1394500/77582.5</f>
        <v>17.9744143331292</v>
      </c>
      <c r="H125" s="30">
        <v>7765</v>
      </c>
    </row>
    <row r="126" s="1" customFormat="true" ht="39" customHeight="true" spans="1:8">
      <c r="A126" s="13">
        <v>10</v>
      </c>
      <c r="B126" s="15" t="s">
        <v>239</v>
      </c>
      <c r="C126" s="16" t="s">
        <v>240</v>
      </c>
      <c r="D126" s="16">
        <v>40</v>
      </c>
      <c r="E126" s="16">
        <v>10</v>
      </c>
      <c r="F126" s="28">
        <f t="shared" si="17"/>
        <v>400</v>
      </c>
      <c r="G126" s="29">
        <f t="shared" si="18"/>
        <v>17.9744143331292</v>
      </c>
      <c r="H126" s="30">
        <v>7190</v>
      </c>
    </row>
    <row r="127" s="1" customFormat="true" ht="39" customHeight="true" spans="1:8">
      <c r="A127" s="13">
        <v>11</v>
      </c>
      <c r="B127" s="15" t="s">
        <v>241</v>
      </c>
      <c r="C127" s="16" t="s">
        <v>242</v>
      </c>
      <c r="D127" s="16">
        <v>80</v>
      </c>
      <c r="E127" s="16">
        <v>9</v>
      </c>
      <c r="F127" s="28">
        <f t="shared" si="17"/>
        <v>720</v>
      </c>
      <c r="G127" s="29">
        <f t="shared" si="18"/>
        <v>17.9744143331292</v>
      </c>
      <c r="H127" s="30">
        <v>12941</v>
      </c>
    </row>
    <row r="128" s="1" customFormat="true" ht="39" customHeight="true" spans="1:8">
      <c r="A128" s="13">
        <v>12</v>
      </c>
      <c r="B128" s="15" t="s">
        <v>243</v>
      </c>
      <c r="C128" s="16" t="s">
        <v>244</v>
      </c>
      <c r="D128" s="16">
        <v>40</v>
      </c>
      <c r="E128" s="16">
        <v>10</v>
      </c>
      <c r="F128" s="28">
        <f t="shared" si="17"/>
        <v>400</v>
      </c>
      <c r="G128" s="29">
        <f t="shared" si="18"/>
        <v>17.9744143331292</v>
      </c>
      <c r="H128" s="30">
        <v>7190</v>
      </c>
    </row>
    <row r="129" s="1" customFormat="true" ht="39" customHeight="true" spans="1:8">
      <c r="A129" s="13">
        <v>13</v>
      </c>
      <c r="B129" s="15" t="s">
        <v>245</v>
      </c>
      <c r="C129" s="16" t="s">
        <v>246</v>
      </c>
      <c r="D129" s="16">
        <v>40</v>
      </c>
      <c r="E129" s="16">
        <v>10</v>
      </c>
      <c r="F129" s="28">
        <f t="shared" si="17"/>
        <v>400</v>
      </c>
      <c r="G129" s="29">
        <f t="shared" si="18"/>
        <v>17.9744143331292</v>
      </c>
      <c r="H129" s="30">
        <v>7190</v>
      </c>
    </row>
    <row r="130" s="1" customFormat="true" ht="39" customHeight="true" spans="1:8">
      <c r="A130" s="13">
        <v>14</v>
      </c>
      <c r="B130" s="15" t="s">
        <v>247</v>
      </c>
      <c r="C130" s="16" t="s">
        <v>248</v>
      </c>
      <c r="D130" s="16">
        <v>40</v>
      </c>
      <c r="E130" s="16">
        <v>10</v>
      </c>
      <c r="F130" s="28">
        <f t="shared" si="17"/>
        <v>400</v>
      </c>
      <c r="G130" s="29">
        <f t="shared" si="18"/>
        <v>17.9744143331292</v>
      </c>
      <c r="H130" s="30">
        <v>7190</v>
      </c>
    </row>
    <row r="131" s="1" customFormat="true" ht="39" customHeight="true" spans="1:8">
      <c r="A131" s="13">
        <v>15</v>
      </c>
      <c r="B131" s="15" t="s">
        <v>249</v>
      </c>
      <c r="C131" s="16" t="s">
        <v>250</v>
      </c>
      <c r="D131" s="16">
        <v>40</v>
      </c>
      <c r="E131" s="16">
        <v>10</v>
      </c>
      <c r="F131" s="28">
        <f t="shared" si="17"/>
        <v>400</v>
      </c>
      <c r="G131" s="29">
        <f t="shared" si="18"/>
        <v>17.9744143331292</v>
      </c>
      <c r="H131" s="30">
        <v>7190</v>
      </c>
    </row>
    <row r="132" s="1" customFormat="true" ht="39" customHeight="true" spans="1:8">
      <c r="A132" s="13">
        <v>16</v>
      </c>
      <c r="B132" s="15" t="s">
        <v>251</v>
      </c>
      <c r="C132" s="16" t="s">
        <v>252</v>
      </c>
      <c r="D132" s="16">
        <v>40</v>
      </c>
      <c r="E132" s="16">
        <v>10</v>
      </c>
      <c r="F132" s="28">
        <f t="shared" si="17"/>
        <v>400</v>
      </c>
      <c r="G132" s="29">
        <f t="shared" si="18"/>
        <v>17.9744143331292</v>
      </c>
      <c r="H132" s="30">
        <v>7190</v>
      </c>
    </row>
    <row r="133" s="1" customFormat="true" ht="39" customHeight="true" spans="1:8">
      <c r="A133" s="13">
        <v>17</v>
      </c>
      <c r="B133" s="15" t="s">
        <v>253</v>
      </c>
      <c r="C133" s="16" t="s">
        <v>254</v>
      </c>
      <c r="D133" s="16">
        <v>25</v>
      </c>
      <c r="E133" s="16">
        <v>5</v>
      </c>
      <c r="F133" s="28">
        <f t="shared" si="17"/>
        <v>125</v>
      </c>
      <c r="G133" s="29">
        <f t="shared" si="18"/>
        <v>17.9744143331292</v>
      </c>
      <c r="H133" s="30">
        <v>2247</v>
      </c>
    </row>
    <row r="134" s="1" customFormat="true" ht="39" customHeight="true" spans="1:8">
      <c r="A134" s="13">
        <v>18</v>
      </c>
      <c r="B134" s="15" t="s">
        <v>255</v>
      </c>
      <c r="C134" s="16" t="s">
        <v>256</v>
      </c>
      <c r="D134" s="16">
        <v>40</v>
      </c>
      <c r="E134" s="16">
        <v>10</v>
      </c>
      <c r="F134" s="28">
        <f t="shared" si="17"/>
        <v>400</v>
      </c>
      <c r="G134" s="29">
        <f t="shared" si="18"/>
        <v>17.9744143331292</v>
      </c>
      <c r="H134" s="30">
        <v>7190</v>
      </c>
    </row>
    <row r="135" s="1" customFormat="true" ht="39" customHeight="true" spans="1:8">
      <c r="A135" s="13">
        <v>19</v>
      </c>
      <c r="B135" s="15" t="s">
        <v>257</v>
      </c>
      <c r="C135" s="16" t="s">
        <v>258</v>
      </c>
      <c r="D135" s="16">
        <v>40</v>
      </c>
      <c r="E135" s="17">
        <v>10</v>
      </c>
      <c r="F135" s="28">
        <f t="shared" si="17"/>
        <v>400</v>
      </c>
      <c r="G135" s="29">
        <f t="shared" ref="G135:G144" si="19">1394500/77582.5</f>
        <v>17.9744143331292</v>
      </c>
      <c r="H135" s="30">
        <v>7190</v>
      </c>
    </row>
    <row r="136" s="1" customFormat="true" ht="39" customHeight="true" spans="1:8">
      <c r="A136" s="13">
        <v>20</v>
      </c>
      <c r="B136" s="15" t="s">
        <v>259</v>
      </c>
      <c r="C136" s="16" t="s">
        <v>260</v>
      </c>
      <c r="D136" s="16">
        <v>60</v>
      </c>
      <c r="E136" s="17">
        <v>9</v>
      </c>
      <c r="F136" s="28">
        <f t="shared" si="17"/>
        <v>540</v>
      </c>
      <c r="G136" s="29">
        <f t="shared" si="19"/>
        <v>17.9744143331292</v>
      </c>
      <c r="H136" s="30">
        <v>9706</v>
      </c>
    </row>
    <row r="137" s="1" customFormat="true" ht="39" customHeight="true" spans="1:8">
      <c r="A137" s="13">
        <v>21</v>
      </c>
      <c r="B137" s="15" t="s">
        <v>261</v>
      </c>
      <c r="C137" s="16" t="s">
        <v>262</v>
      </c>
      <c r="D137" s="16">
        <v>80</v>
      </c>
      <c r="E137" s="17">
        <v>9</v>
      </c>
      <c r="F137" s="28">
        <f t="shared" si="17"/>
        <v>720</v>
      </c>
      <c r="G137" s="29">
        <f t="shared" si="19"/>
        <v>17.9744143331292</v>
      </c>
      <c r="H137" s="30">
        <v>12941</v>
      </c>
    </row>
    <row r="138" s="1" customFormat="true" ht="39" customHeight="true" spans="1:8">
      <c r="A138" s="13">
        <v>22</v>
      </c>
      <c r="B138" s="15" t="s">
        <v>263</v>
      </c>
      <c r="C138" s="16" t="s">
        <v>264</v>
      </c>
      <c r="D138" s="16">
        <v>40</v>
      </c>
      <c r="E138" s="17">
        <v>6</v>
      </c>
      <c r="F138" s="28">
        <f t="shared" si="17"/>
        <v>240</v>
      </c>
      <c r="G138" s="29">
        <f t="shared" si="19"/>
        <v>17.9744143331292</v>
      </c>
      <c r="H138" s="30">
        <v>4314</v>
      </c>
    </row>
    <row r="139" s="1" customFormat="true" ht="39" customHeight="true" spans="1:8">
      <c r="A139" s="13"/>
      <c r="B139" s="13" t="s">
        <v>265</v>
      </c>
      <c r="C139" s="14">
        <v>44</v>
      </c>
      <c r="D139" s="13"/>
      <c r="E139" s="13"/>
      <c r="F139" s="31">
        <f>SUM(F140:F183)</f>
        <v>19850</v>
      </c>
      <c r="G139" s="29">
        <f t="shared" si="19"/>
        <v>17.9744143331292</v>
      </c>
      <c r="H139" s="32">
        <f>SUM(H140:H183)</f>
        <v>356792</v>
      </c>
    </row>
    <row r="140" s="1" customFormat="true" ht="39" customHeight="true" spans="1:8">
      <c r="A140" s="13">
        <v>1</v>
      </c>
      <c r="B140" s="47" t="s">
        <v>266</v>
      </c>
      <c r="C140" s="48" t="s">
        <v>267</v>
      </c>
      <c r="D140" s="49">
        <v>100</v>
      </c>
      <c r="E140" s="56">
        <v>9</v>
      </c>
      <c r="F140" s="28">
        <f t="shared" ref="F140:F187" si="20">D140*E140</f>
        <v>900</v>
      </c>
      <c r="G140" s="29">
        <f t="shared" si="19"/>
        <v>17.9744143331292</v>
      </c>
      <c r="H140" s="30">
        <v>16177</v>
      </c>
    </row>
    <row r="141" s="1" customFormat="true" ht="39" customHeight="true" spans="1:8">
      <c r="A141" s="13">
        <v>2</v>
      </c>
      <c r="B141" s="50" t="s">
        <v>268</v>
      </c>
      <c r="C141" s="51" t="s">
        <v>269</v>
      </c>
      <c r="D141" s="52">
        <v>60</v>
      </c>
      <c r="E141" s="56">
        <v>9</v>
      </c>
      <c r="F141" s="28">
        <f t="shared" si="20"/>
        <v>540</v>
      </c>
      <c r="G141" s="29">
        <f t="shared" si="19"/>
        <v>17.9744143331292</v>
      </c>
      <c r="H141" s="30">
        <v>9706</v>
      </c>
    </row>
    <row r="142" s="1" customFormat="true" ht="39" customHeight="true" spans="1:8">
      <c r="A142" s="13">
        <v>3</v>
      </c>
      <c r="B142" s="50" t="s">
        <v>270</v>
      </c>
      <c r="C142" s="51" t="s">
        <v>271</v>
      </c>
      <c r="D142" s="52">
        <v>60</v>
      </c>
      <c r="E142" s="56">
        <v>9</v>
      </c>
      <c r="F142" s="28">
        <f t="shared" si="20"/>
        <v>540</v>
      </c>
      <c r="G142" s="29">
        <f t="shared" si="19"/>
        <v>17.9744143331292</v>
      </c>
      <c r="H142" s="30">
        <v>9706</v>
      </c>
    </row>
    <row r="143" s="1" customFormat="true" ht="39" customHeight="true" spans="1:8">
      <c r="A143" s="13">
        <v>4</v>
      </c>
      <c r="B143" s="50" t="s">
        <v>272</v>
      </c>
      <c r="C143" s="51" t="s">
        <v>273</v>
      </c>
      <c r="D143" s="52">
        <v>100</v>
      </c>
      <c r="E143" s="56">
        <v>9</v>
      </c>
      <c r="F143" s="28">
        <f t="shared" si="20"/>
        <v>900</v>
      </c>
      <c r="G143" s="29">
        <f t="shared" si="19"/>
        <v>17.9744143331292</v>
      </c>
      <c r="H143" s="30">
        <v>16177</v>
      </c>
    </row>
    <row r="144" s="1" customFormat="true" ht="39" customHeight="true" spans="1:8">
      <c r="A144" s="13">
        <v>5</v>
      </c>
      <c r="B144" s="50" t="s">
        <v>274</v>
      </c>
      <c r="C144" s="51" t="s">
        <v>275</v>
      </c>
      <c r="D144" s="52">
        <v>60</v>
      </c>
      <c r="E144" s="56">
        <v>9</v>
      </c>
      <c r="F144" s="28">
        <f t="shared" si="20"/>
        <v>540</v>
      </c>
      <c r="G144" s="29">
        <f t="shared" si="19"/>
        <v>17.9744143331292</v>
      </c>
      <c r="H144" s="30">
        <v>9706</v>
      </c>
    </row>
    <row r="145" s="1" customFormat="true" ht="39" customHeight="true" spans="1:8">
      <c r="A145" s="13">
        <v>6</v>
      </c>
      <c r="B145" s="50" t="s">
        <v>276</v>
      </c>
      <c r="C145" s="51" t="s">
        <v>277</v>
      </c>
      <c r="D145" s="52">
        <v>80</v>
      </c>
      <c r="E145" s="56">
        <v>9</v>
      </c>
      <c r="F145" s="28">
        <f t="shared" si="20"/>
        <v>720</v>
      </c>
      <c r="G145" s="29">
        <f t="shared" ref="G145:G154" si="21">1394500/77582.5</f>
        <v>17.9744143331292</v>
      </c>
      <c r="H145" s="30">
        <v>12941</v>
      </c>
    </row>
    <row r="146" s="1" customFormat="true" ht="39" customHeight="true" spans="1:8">
      <c r="A146" s="13">
        <v>7</v>
      </c>
      <c r="B146" s="50" t="s">
        <v>278</v>
      </c>
      <c r="C146" s="51" t="s">
        <v>279</v>
      </c>
      <c r="D146" s="52">
        <v>40</v>
      </c>
      <c r="E146" s="56">
        <v>9</v>
      </c>
      <c r="F146" s="28">
        <f t="shared" si="20"/>
        <v>360</v>
      </c>
      <c r="G146" s="29">
        <f t="shared" si="21"/>
        <v>17.9744143331292</v>
      </c>
      <c r="H146" s="30">
        <v>6471</v>
      </c>
    </row>
    <row r="147" s="1" customFormat="true" ht="39" customHeight="true" spans="1:8">
      <c r="A147" s="13">
        <v>8</v>
      </c>
      <c r="B147" s="50" t="s">
        <v>280</v>
      </c>
      <c r="C147" s="51" t="s">
        <v>281</v>
      </c>
      <c r="D147" s="52">
        <v>40</v>
      </c>
      <c r="E147" s="56">
        <v>9</v>
      </c>
      <c r="F147" s="28">
        <f t="shared" si="20"/>
        <v>360</v>
      </c>
      <c r="G147" s="29">
        <f t="shared" si="21"/>
        <v>17.9744143331292</v>
      </c>
      <c r="H147" s="30">
        <v>6471</v>
      </c>
    </row>
    <row r="148" s="1" customFormat="true" ht="39" customHeight="true" spans="1:8">
      <c r="A148" s="13">
        <v>9</v>
      </c>
      <c r="B148" s="50" t="s">
        <v>282</v>
      </c>
      <c r="C148" s="51" t="s">
        <v>283</v>
      </c>
      <c r="D148" s="52">
        <v>40</v>
      </c>
      <c r="E148" s="56">
        <v>9</v>
      </c>
      <c r="F148" s="28">
        <f t="shared" si="20"/>
        <v>360</v>
      </c>
      <c r="G148" s="29">
        <f t="shared" si="21"/>
        <v>17.9744143331292</v>
      </c>
      <c r="H148" s="30">
        <v>6471</v>
      </c>
    </row>
    <row r="149" s="1" customFormat="true" ht="39" customHeight="true" spans="1:8">
      <c r="A149" s="13">
        <v>10</v>
      </c>
      <c r="B149" s="50" t="s">
        <v>284</v>
      </c>
      <c r="C149" s="51" t="s">
        <v>285</v>
      </c>
      <c r="D149" s="52">
        <v>40</v>
      </c>
      <c r="E149" s="56">
        <v>9</v>
      </c>
      <c r="F149" s="28">
        <f t="shared" si="20"/>
        <v>360</v>
      </c>
      <c r="G149" s="29">
        <f t="shared" si="21"/>
        <v>17.9744143331292</v>
      </c>
      <c r="H149" s="30">
        <v>6471</v>
      </c>
    </row>
    <row r="150" s="1" customFormat="true" ht="39" customHeight="true" spans="1:8">
      <c r="A150" s="13">
        <v>11</v>
      </c>
      <c r="B150" s="50" t="s">
        <v>286</v>
      </c>
      <c r="C150" s="51" t="s">
        <v>287</v>
      </c>
      <c r="D150" s="52">
        <v>40</v>
      </c>
      <c r="E150" s="56">
        <v>9</v>
      </c>
      <c r="F150" s="28">
        <f t="shared" si="20"/>
        <v>360</v>
      </c>
      <c r="G150" s="29">
        <f t="shared" si="21"/>
        <v>17.9744143331292</v>
      </c>
      <c r="H150" s="30">
        <v>6471</v>
      </c>
    </row>
    <row r="151" s="1" customFormat="true" ht="39" customHeight="true" spans="1:8">
      <c r="A151" s="13">
        <v>12</v>
      </c>
      <c r="B151" s="50" t="s">
        <v>288</v>
      </c>
      <c r="C151" s="51" t="s">
        <v>289</v>
      </c>
      <c r="D151" s="52">
        <v>40</v>
      </c>
      <c r="E151" s="56">
        <v>10</v>
      </c>
      <c r="F151" s="28">
        <f t="shared" si="20"/>
        <v>400</v>
      </c>
      <c r="G151" s="29">
        <f t="shared" si="21"/>
        <v>17.9744143331292</v>
      </c>
      <c r="H151" s="30">
        <v>7190</v>
      </c>
    </row>
    <row r="152" s="1" customFormat="true" ht="39" customHeight="true" spans="1:8">
      <c r="A152" s="13">
        <v>13</v>
      </c>
      <c r="B152" s="50" t="s">
        <v>290</v>
      </c>
      <c r="C152" s="51" t="s">
        <v>291</v>
      </c>
      <c r="D152" s="52">
        <v>36</v>
      </c>
      <c r="E152" s="56">
        <v>10</v>
      </c>
      <c r="F152" s="28">
        <f t="shared" si="20"/>
        <v>360</v>
      </c>
      <c r="G152" s="29">
        <f t="shared" si="21"/>
        <v>17.9744143331292</v>
      </c>
      <c r="H152" s="30">
        <v>6471</v>
      </c>
    </row>
    <row r="153" s="1" customFormat="true" ht="39" customHeight="true" spans="1:8">
      <c r="A153" s="13">
        <v>14</v>
      </c>
      <c r="B153" s="50" t="s">
        <v>292</v>
      </c>
      <c r="C153" s="51" t="s">
        <v>293</v>
      </c>
      <c r="D153" s="52">
        <v>40</v>
      </c>
      <c r="E153" s="56">
        <v>10</v>
      </c>
      <c r="F153" s="28">
        <f t="shared" si="20"/>
        <v>400</v>
      </c>
      <c r="G153" s="29">
        <f t="shared" si="21"/>
        <v>17.9744143331292</v>
      </c>
      <c r="H153" s="30">
        <v>7190</v>
      </c>
    </row>
    <row r="154" s="1" customFormat="true" ht="39" customHeight="true" spans="1:8">
      <c r="A154" s="13">
        <v>15</v>
      </c>
      <c r="B154" s="50" t="s">
        <v>294</v>
      </c>
      <c r="C154" s="51" t="s">
        <v>295</v>
      </c>
      <c r="D154" s="52">
        <v>100</v>
      </c>
      <c r="E154" s="56">
        <v>10</v>
      </c>
      <c r="F154" s="28">
        <f t="shared" si="20"/>
        <v>1000</v>
      </c>
      <c r="G154" s="29">
        <f t="shared" si="21"/>
        <v>17.9744143331292</v>
      </c>
      <c r="H154" s="30">
        <v>17974</v>
      </c>
    </row>
    <row r="155" s="1" customFormat="true" ht="39" customHeight="true" spans="1:8">
      <c r="A155" s="13">
        <v>16</v>
      </c>
      <c r="B155" s="50" t="s">
        <v>296</v>
      </c>
      <c r="C155" s="51" t="s">
        <v>297</v>
      </c>
      <c r="D155" s="52">
        <v>40</v>
      </c>
      <c r="E155" s="56">
        <v>10</v>
      </c>
      <c r="F155" s="28">
        <f t="shared" si="20"/>
        <v>400</v>
      </c>
      <c r="G155" s="29">
        <f t="shared" ref="G155:G164" si="22">1394500/77582.5</f>
        <v>17.9744143331292</v>
      </c>
      <c r="H155" s="30">
        <v>7190</v>
      </c>
    </row>
    <row r="156" s="1" customFormat="true" ht="39" customHeight="true" spans="1:8">
      <c r="A156" s="13">
        <v>17</v>
      </c>
      <c r="B156" s="50" t="s">
        <v>298</v>
      </c>
      <c r="C156" s="51" t="s">
        <v>299</v>
      </c>
      <c r="D156" s="52">
        <v>60</v>
      </c>
      <c r="E156" s="56">
        <v>10</v>
      </c>
      <c r="F156" s="28">
        <f t="shared" si="20"/>
        <v>600</v>
      </c>
      <c r="G156" s="29">
        <f t="shared" si="22"/>
        <v>17.9744143331292</v>
      </c>
      <c r="H156" s="30">
        <v>10785</v>
      </c>
    </row>
    <row r="157" s="1" customFormat="true" ht="39" customHeight="true" spans="1:8">
      <c r="A157" s="13">
        <v>18</v>
      </c>
      <c r="B157" s="50" t="s">
        <v>300</v>
      </c>
      <c r="C157" s="51" t="s">
        <v>301</v>
      </c>
      <c r="D157" s="52">
        <v>50</v>
      </c>
      <c r="E157" s="56">
        <v>10</v>
      </c>
      <c r="F157" s="28">
        <f t="shared" si="20"/>
        <v>500</v>
      </c>
      <c r="G157" s="29">
        <f t="shared" si="22"/>
        <v>17.9744143331292</v>
      </c>
      <c r="H157" s="30">
        <v>8987</v>
      </c>
    </row>
    <row r="158" s="1" customFormat="true" ht="39" customHeight="true" spans="1:8">
      <c r="A158" s="13">
        <v>19</v>
      </c>
      <c r="B158" s="50" t="s">
        <v>302</v>
      </c>
      <c r="C158" s="51" t="s">
        <v>303</v>
      </c>
      <c r="D158" s="52">
        <v>50</v>
      </c>
      <c r="E158" s="56">
        <v>10</v>
      </c>
      <c r="F158" s="28">
        <f t="shared" si="20"/>
        <v>500</v>
      </c>
      <c r="G158" s="29">
        <f t="shared" si="22"/>
        <v>17.9744143331292</v>
      </c>
      <c r="H158" s="30">
        <v>8987</v>
      </c>
    </row>
    <row r="159" s="1" customFormat="true" ht="39" customHeight="true" spans="1:8">
      <c r="A159" s="13">
        <v>20</v>
      </c>
      <c r="B159" s="50" t="s">
        <v>304</v>
      </c>
      <c r="C159" s="51" t="s">
        <v>305</v>
      </c>
      <c r="D159" s="52">
        <v>100</v>
      </c>
      <c r="E159" s="56">
        <v>10</v>
      </c>
      <c r="F159" s="28">
        <f t="shared" si="20"/>
        <v>1000</v>
      </c>
      <c r="G159" s="29">
        <f t="shared" si="22"/>
        <v>17.9744143331292</v>
      </c>
      <c r="H159" s="30">
        <v>17974</v>
      </c>
    </row>
    <row r="160" s="1" customFormat="true" ht="39" customHeight="true" spans="1:8">
      <c r="A160" s="13">
        <v>21</v>
      </c>
      <c r="B160" s="50" t="s">
        <v>306</v>
      </c>
      <c r="C160" s="53" t="s">
        <v>307</v>
      </c>
      <c r="D160" s="52">
        <v>60</v>
      </c>
      <c r="E160" s="56">
        <v>8</v>
      </c>
      <c r="F160" s="28">
        <f t="shared" si="20"/>
        <v>480</v>
      </c>
      <c r="G160" s="29">
        <f t="shared" si="22"/>
        <v>17.9744143331292</v>
      </c>
      <c r="H160" s="30">
        <v>8627</v>
      </c>
    </row>
    <row r="161" s="1" customFormat="true" ht="39" customHeight="true" spans="1:8">
      <c r="A161" s="13">
        <v>22</v>
      </c>
      <c r="B161" s="47" t="s">
        <v>308</v>
      </c>
      <c r="C161" s="48" t="s">
        <v>309</v>
      </c>
      <c r="D161" s="49">
        <v>20</v>
      </c>
      <c r="E161" s="56">
        <v>10</v>
      </c>
      <c r="F161" s="28">
        <f t="shared" si="20"/>
        <v>200</v>
      </c>
      <c r="G161" s="29">
        <f t="shared" si="22"/>
        <v>17.9744143331292</v>
      </c>
      <c r="H161" s="30">
        <v>3595</v>
      </c>
    </row>
    <row r="162" s="1" customFormat="true" ht="39" customHeight="true" spans="1:8">
      <c r="A162" s="13">
        <v>23</v>
      </c>
      <c r="B162" s="50" t="s">
        <v>310</v>
      </c>
      <c r="C162" s="51" t="s">
        <v>309</v>
      </c>
      <c r="D162" s="52">
        <v>20</v>
      </c>
      <c r="E162" s="56">
        <v>10</v>
      </c>
      <c r="F162" s="28">
        <f t="shared" si="20"/>
        <v>200</v>
      </c>
      <c r="G162" s="29">
        <f t="shared" si="22"/>
        <v>17.9744143331292</v>
      </c>
      <c r="H162" s="30">
        <v>3595</v>
      </c>
    </row>
    <row r="163" s="1" customFormat="true" ht="39" customHeight="true" spans="1:8">
      <c r="A163" s="13">
        <v>24</v>
      </c>
      <c r="B163" s="50" t="s">
        <v>311</v>
      </c>
      <c r="C163" s="51" t="s">
        <v>312</v>
      </c>
      <c r="D163" s="52">
        <v>60</v>
      </c>
      <c r="E163" s="56">
        <v>10</v>
      </c>
      <c r="F163" s="28">
        <f t="shared" si="20"/>
        <v>600</v>
      </c>
      <c r="G163" s="29">
        <f t="shared" si="22"/>
        <v>17.9744143331292</v>
      </c>
      <c r="H163" s="30">
        <v>10785</v>
      </c>
    </row>
    <row r="164" s="1" customFormat="true" ht="39" customHeight="true" spans="1:8">
      <c r="A164" s="13">
        <v>25</v>
      </c>
      <c r="B164" s="50" t="s">
        <v>313</v>
      </c>
      <c r="C164" s="51" t="s">
        <v>314</v>
      </c>
      <c r="D164" s="52">
        <v>30</v>
      </c>
      <c r="E164" s="56">
        <v>10</v>
      </c>
      <c r="F164" s="28">
        <f t="shared" si="20"/>
        <v>300</v>
      </c>
      <c r="G164" s="29">
        <f t="shared" si="22"/>
        <v>17.9744143331292</v>
      </c>
      <c r="H164" s="30">
        <v>5392</v>
      </c>
    </row>
    <row r="165" s="1" customFormat="true" ht="39" customHeight="true" spans="1:8">
      <c r="A165" s="13">
        <v>26</v>
      </c>
      <c r="B165" s="50" t="s">
        <v>315</v>
      </c>
      <c r="C165" s="51" t="s">
        <v>316</v>
      </c>
      <c r="D165" s="52">
        <v>60</v>
      </c>
      <c r="E165" s="56">
        <v>10</v>
      </c>
      <c r="F165" s="28">
        <f t="shared" si="20"/>
        <v>600</v>
      </c>
      <c r="G165" s="29">
        <f t="shared" ref="G165:G174" si="23">1394500/77582.5</f>
        <v>17.9744143331292</v>
      </c>
      <c r="H165" s="30">
        <v>10785</v>
      </c>
    </row>
    <row r="166" s="1" customFormat="true" ht="39" customHeight="true" spans="1:8">
      <c r="A166" s="13">
        <v>27</v>
      </c>
      <c r="B166" s="50" t="s">
        <v>317</v>
      </c>
      <c r="C166" s="51" t="s">
        <v>318</v>
      </c>
      <c r="D166" s="52">
        <v>30</v>
      </c>
      <c r="E166" s="56">
        <v>10</v>
      </c>
      <c r="F166" s="28">
        <f t="shared" si="20"/>
        <v>300</v>
      </c>
      <c r="G166" s="29">
        <f t="shared" si="23"/>
        <v>17.9744143331292</v>
      </c>
      <c r="H166" s="30">
        <v>5392</v>
      </c>
    </row>
    <row r="167" s="1" customFormat="true" ht="39" customHeight="true" spans="1:8">
      <c r="A167" s="13">
        <v>28</v>
      </c>
      <c r="B167" s="54" t="s">
        <v>319</v>
      </c>
      <c r="C167" s="55" t="s">
        <v>320</v>
      </c>
      <c r="D167" s="55">
        <v>30</v>
      </c>
      <c r="E167" s="56">
        <v>10</v>
      </c>
      <c r="F167" s="28">
        <f t="shared" si="20"/>
        <v>300</v>
      </c>
      <c r="G167" s="29">
        <f t="shared" si="23"/>
        <v>17.9744143331292</v>
      </c>
      <c r="H167" s="30">
        <v>5392</v>
      </c>
    </row>
    <row r="168" s="1" customFormat="true" ht="39" customHeight="true" spans="1:8">
      <c r="A168" s="13">
        <v>29</v>
      </c>
      <c r="B168" s="54" t="s">
        <v>321</v>
      </c>
      <c r="C168" s="55" t="s">
        <v>322</v>
      </c>
      <c r="D168" s="55">
        <v>40</v>
      </c>
      <c r="E168" s="56">
        <v>10</v>
      </c>
      <c r="F168" s="28">
        <f t="shared" si="20"/>
        <v>400</v>
      </c>
      <c r="G168" s="29">
        <f t="shared" si="23"/>
        <v>17.9744143331292</v>
      </c>
      <c r="H168" s="30">
        <v>7190</v>
      </c>
    </row>
    <row r="169" s="1" customFormat="true" ht="39" customHeight="true" spans="1:8">
      <c r="A169" s="13">
        <v>30</v>
      </c>
      <c r="B169" s="54" t="s">
        <v>323</v>
      </c>
      <c r="C169" s="55" t="s">
        <v>324</v>
      </c>
      <c r="D169" s="55">
        <v>30</v>
      </c>
      <c r="E169" s="56">
        <v>10</v>
      </c>
      <c r="F169" s="28">
        <f t="shared" si="20"/>
        <v>300</v>
      </c>
      <c r="G169" s="29">
        <f t="shared" si="23"/>
        <v>17.9744143331292</v>
      </c>
      <c r="H169" s="30">
        <v>5392</v>
      </c>
    </row>
    <row r="170" s="1" customFormat="true" ht="39" customHeight="true" spans="1:8">
      <c r="A170" s="13">
        <v>31</v>
      </c>
      <c r="B170" s="54" t="s">
        <v>325</v>
      </c>
      <c r="C170" s="55" t="s">
        <v>326</v>
      </c>
      <c r="D170" s="55">
        <v>60</v>
      </c>
      <c r="E170" s="56">
        <v>10</v>
      </c>
      <c r="F170" s="28">
        <f t="shared" si="20"/>
        <v>600</v>
      </c>
      <c r="G170" s="29">
        <f t="shared" si="23"/>
        <v>17.9744143331292</v>
      </c>
      <c r="H170" s="30">
        <v>10785</v>
      </c>
    </row>
    <row r="171" s="1" customFormat="true" ht="39" customHeight="true" spans="1:8">
      <c r="A171" s="13">
        <v>32</v>
      </c>
      <c r="B171" s="54" t="s">
        <v>327</v>
      </c>
      <c r="C171" s="55" t="s">
        <v>328</v>
      </c>
      <c r="D171" s="55">
        <v>60</v>
      </c>
      <c r="E171" s="56">
        <v>10</v>
      </c>
      <c r="F171" s="28">
        <f t="shared" si="20"/>
        <v>600</v>
      </c>
      <c r="G171" s="29">
        <f t="shared" si="23"/>
        <v>17.9744143331292</v>
      </c>
      <c r="H171" s="30">
        <v>10785</v>
      </c>
    </row>
    <row r="172" s="1" customFormat="true" ht="39" customHeight="true" spans="1:8">
      <c r="A172" s="13">
        <v>33</v>
      </c>
      <c r="B172" s="54" t="s">
        <v>329</v>
      </c>
      <c r="C172" s="55" t="s">
        <v>328</v>
      </c>
      <c r="D172" s="55">
        <v>60</v>
      </c>
      <c r="E172" s="56">
        <v>10</v>
      </c>
      <c r="F172" s="28">
        <f t="shared" si="20"/>
        <v>600</v>
      </c>
      <c r="G172" s="29">
        <f t="shared" si="23"/>
        <v>17.9744143331292</v>
      </c>
      <c r="H172" s="30">
        <v>10785</v>
      </c>
    </row>
    <row r="173" s="1" customFormat="true" ht="39" customHeight="true" spans="1:8">
      <c r="A173" s="13">
        <v>34</v>
      </c>
      <c r="B173" s="54" t="s">
        <v>330</v>
      </c>
      <c r="C173" s="55" t="s">
        <v>328</v>
      </c>
      <c r="D173" s="55">
        <v>40</v>
      </c>
      <c r="E173" s="56">
        <v>10</v>
      </c>
      <c r="F173" s="28">
        <f t="shared" si="20"/>
        <v>400</v>
      </c>
      <c r="G173" s="29">
        <f t="shared" si="23"/>
        <v>17.9744143331292</v>
      </c>
      <c r="H173" s="30">
        <v>7190</v>
      </c>
    </row>
    <row r="174" s="1" customFormat="true" ht="39" customHeight="true" spans="1:8">
      <c r="A174" s="13">
        <v>35</v>
      </c>
      <c r="B174" s="21" t="s">
        <v>331</v>
      </c>
      <c r="C174" s="55" t="s">
        <v>328</v>
      </c>
      <c r="D174" s="55">
        <v>40</v>
      </c>
      <c r="E174" s="56">
        <v>10</v>
      </c>
      <c r="F174" s="28">
        <f t="shared" si="20"/>
        <v>400</v>
      </c>
      <c r="G174" s="29">
        <f t="shared" si="23"/>
        <v>17.9744143331292</v>
      </c>
      <c r="H174" s="30">
        <v>7190</v>
      </c>
    </row>
    <row r="175" s="1" customFormat="true" ht="39" customHeight="true" spans="1:8">
      <c r="A175" s="13">
        <v>36</v>
      </c>
      <c r="B175" s="20" t="s">
        <v>332</v>
      </c>
      <c r="C175" s="20" t="s">
        <v>328</v>
      </c>
      <c r="D175" s="21">
        <v>40</v>
      </c>
      <c r="E175" s="56">
        <v>10</v>
      </c>
      <c r="F175" s="28">
        <f t="shared" si="20"/>
        <v>400</v>
      </c>
      <c r="G175" s="29">
        <f t="shared" ref="G175:G183" si="24">1394500/77582.5</f>
        <v>17.9744143331292</v>
      </c>
      <c r="H175" s="30">
        <v>7190</v>
      </c>
    </row>
    <row r="176" s="1" customFormat="true" ht="39" customHeight="true" spans="1:8">
      <c r="A176" s="13">
        <v>37</v>
      </c>
      <c r="B176" s="20" t="s">
        <v>333</v>
      </c>
      <c r="C176" s="20" t="s">
        <v>328</v>
      </c>
      <c r="D176" s="21">
        <v>40</v>
      </c>
      <c r="E176" s="56">
        <v>10</v>
      </c>
      <c r="F176" s="28">
        <f t="shared" si="20"/>
        <v>400</v>
      </c>
      <c r="G176" s="29">
        <f t="shared" si="24"/>
        <v>17.9744143331292</v>
      </c>
      <c r="H176" s="30">
        <v>7190</v>
      </c>
    </row>
    <row r="177" s="1" customFormat="true" ht="39" customHeight="true" spans="1:8">
      <c r="A177" s="13">
        <v>38</v>
      </c>
      <c r="B177" s="20" t="s">
        <v>334</v>
      </c>
      <c r="C177" s="20" t="s">
        <v>335</v>
      </c>
      <c r="D177" s="21">
        <v>13</v>
      </c>
      <c r="E177" s="56">
        <v>10</v>
      </c>
      <c r="F177" s="28">
        <f t="shared" si="20"/>
        <v>130</v>
      </c>
      <c r="G177" s="29">
        <f t="shared" si="24"/>
        <v>17.9744143331292</v>
      </c>
      <c r="H177" s="30">
        <v>2337</v>
      </c>
    </row>
    <row r="178" s="1" customFormat="true" ht="39" customHeight="true" spans="1:8">
      <c r="A178" s="13">
        <v>39</v>
      </c>
      <c r="B178" s="20" t="s">
        <v>336</v>
      </c>
      <c r="C178" s="20" t="s">
        <v>337</v>
      </c>
      <c r="D178" s="21">
        <v>10</v>
      </c>
      <c r="E178" s="56">
        <v>10</v>
      </c>
      <c r="F178" s="28">
        <f t="shared" si="20"/>
        <v>100</v>
      </c>
      <c r="G178" s="29">
        <f t="shared" si="24"/>
        <v>17.9744143331292</v>
      </c>
      <c r="H178" s="30">
        <v>1797</v>
      </c>
    </row>
    <row r="179" s="1" customFormat="true" ht="39" customHeight="true" spans="1:8">
      <c r="A179" s="13">
        <v>40</v>
      </c>
      <c r="B179" s="20" t="s">
        <v>338</v>
      </c>
      <c r="C179" s="20" t="s">
        <v>339</v>
      </c>
      <c r="D179" s="21">
        <v>8</v>
      </c>
      <c r="E179" s="56">
        <v>10</v>
      </c>
      <c r="F179" s="28">
        <f t="shared" si="20"/>
        <v>80</v>
      </c>
      <c r="G179" s="29">
        <f t="shared" si="24"/>
        <v>17.9744143331292</v>
      </c>
      <c r="H179" s="30">
        <v>1437</v>
      </c>
    </row>
    <row r="180" s="1" customFormat="true" ht="39" customHeight="true" spans="1:8">
      <c r="A180" s="13">
        <v>41</v>
      </c>
      <c r="B180" s="20" t="s">
        <v>340</v>
      </c>
      <c r="C180" s="20" t="s">
        <v>341</v>
      </c>
      <c r="D180" s="21">
        <v>10</v>
      </c>
      <c r="E180" s="56">
        <v>10</v>
      </c>
      <c r="F180" s="28">
        <f t="shared" si="20"/>
        <v>100</v>
      </c>
      <c r="G180" s="29">
        <f t="shared" si="24"/>
        <v>17.9744143331292</v>
      </c>
      <c r="H180" s="30">
        <v>1797</v>
      </c>
    </row>
    <row r="181" s="1" customFormat="true" ht="39" customHeight="true" spans="1:8">
      <c r="A181" s="13">
        <v>42</v>
      </c>
      <c r="B181" s="21" t="s">
        <v>342</v>
      </c>
      <c r="C181" s="21" t="s">
        <v>343</v>
      </c>
      <c r="D181" s="21">
        <v>6</v>
      </c>
      <c r="E181" s="56">
        <v>10</v>
      </c>
      <c r="F181" s="28">
        <f t="shared" si="20"/>
        <v>60</v>
      </c>
      <c r="G181" s="29">
        <f t="shared" si="24"/>
        <v>17.9744143331292</v>
      </c>
      <c r="H181" s="30">
        <v>1078</v>
      </c>
    </row>
    <row r="182" s="1" customFormat="true" ht="39" customHeight="true" spans="1:8">
      <c r="A182" s="13">
        <v>43</v>
      </c>
      <c r="B182" s="20" t="s">
        <v>344</v>
      </c>
      <c r="C182" s="21" t="s">
        <v>345</v>
      </c>
      <c r="D182" s="21">
        <v>60</v>
      </c>
      <c r="E182" s="56">
        <v>10</v>
      </c>
      <c r="F182" s="28">
        <f t="shared" si="20"/>
        <v>600</v>
      </c>
      <c r="G182" s="29">
        <f t="shared" si="24"/>
        <v>17.9744143331292</v>
      </c>
      <c r="H182" s="30">
        <v>10785</v>
      </c>
    </row>
    <row r="183" s="1" customFormat="true" ht="39" customHeight="true" spans="1:8">
      <c r="A183" s="13">
        <v>44</v>
      </c>
      <c r="B183" s="20" t="s">
        <v>346</v>
      </c>
      <c r="C183" s="21" t="s">
        <v>347</v>
      </c>
      <c r="D183" s="21">
        <v>60</v>
      </c>
      <c r="E183" s="56">
        <v>10</v>
      </c>
      <c r="F183" s="28">
        <f t="shared" si="20"/>
        <v>600</v>
      </c>
      <c r="G183" s="29">
        <f t="shared" si="24"/>
        <v>17.9744143331292</v>
      </c>
      <c r="H183" s="30">
        <v>10785</v>
      </c>
    </row>
  </sheetData>
  <mergeCells count="2">
    <mergeCell ref="A1:B1"/>
    <mergeCell ref="A2:H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gxxc</cp:lastModifiedBy>
  <dcterms:created xsi:type="dcterms:W3CDTF">2018-10-31T18:49:00Z</dcterms:created>
  <cp:lastPrinted>2018-11-21T18:22:00Z</cp:lastPrinted>
  <dcterms:modified xsi:type="dcterms:W3CDTF">2024-09-26T10:28:18Z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KSORubyTemplateID" linkTarget="0">
    <vt:lpwstr>14</vt:lpwstr>
  </property>
  <property fmtid="{D5CDD505-2E9C-101B-9397-08002B2CF9AE}" pid="4" name="ICV">
    <vt:lpwstr>6892CBCD48AE4372A53B2559ABA4AC88</vt:lpwstr>
  </property>
</Properties>
</file>